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4財政状況資料集\01_地方公会計（R2決算分）\05_完成版\"/>
    </mc:Choice>
  </mc:AlternateContent>
  <bookViews>
    <workbookView xWindow="960" yWindow="0" windowWidth="27840" windowHeight="127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W37" i="10"/>
  <c r="BW38" i="10" s="1"/>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<sst xmlns="http://schemas.openxmlformats.org/spreadsheetml/2006/main" count="1134" uniqueCount="604">
  <si>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</si>
  <si>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</si>
  <si>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</si>
  <si>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</si>
  <si>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</si>
  <si>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</si>
  <si>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</si>
  <si>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</si>
  <si>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</si>
  <si>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</si>
  <si>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</si>
  <si>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</si>
  <si>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</si>
  <si>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</si>
  <si>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</si>
  <si>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</si>
  <si>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</si>
  <si>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</si>
  <si>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</si>
  <si>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</si>
  <si>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</si>
  <si>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</si>
  <si>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</si>
  <si>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</si>
  <si>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</si>
  <si>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</si>
  <si>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</si>
  <si>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</si>
  <si>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</si>
  <si>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</si>
  <si>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</si>
  <si>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</si>
  <si>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</si>
  <si>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</si>
  <si>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</si>
  <si>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</si>
  <si>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</si>
  <si>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</si>
  <si>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</si>
  <si>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</si>
  <si>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</si>
  <si>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</si>
  <si>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</si>
  <si>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</si>
  <si>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</si>
  <si>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</si>
  <si>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</si>
  <si>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</si>
  <si>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</si>
  <si>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</si>
  <si>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</si>
  <si>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</si>
  <si>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</si>
  <si>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</si>
  <si>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</si>
  <si>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</si>
  <si>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</si>
  <si>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</si>
  <si>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</si>
  <si>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</si>
  <si>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</si>
  <si>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</si>
  <si>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</si>
  <si>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</si>
  <si>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</si>
  <si>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</si>
  <si>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</si>
  <si>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</si>
  <si>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</si>
  <si>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</si>
  <si>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</si>
  <si>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</si>
  <si>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</si>
  <si>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</si>
  <si>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</si>
  <si>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</si>
  <si>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</si>
  <si>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</si>
  <si>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</si>
  <si>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</si>
  <si>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</si>
  <si>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</si>
  <si>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</si>
  <si>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</si>
  <si>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</si>
  <si>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</si>
  <si>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</si>
  <si>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</si>
  <si>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</si>
  <si>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</si>
  <si>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</si>
  <si>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</si>
  <si>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</si>
  <si>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</si>
  <si>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</si>
  <si>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</si>
  <si>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</si>
  <si>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</si>
  <si>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田原市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</si>
  <si>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</si>
  <si>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</si>
  <si>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</si>
  <si>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</si>
  <si>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</si>
  <si>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</si>
  <si>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</si>
  <si>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</si>
  <si>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</si>
  <si>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</si>
  <si>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</si>
  <si>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</si>
  <si>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</si>
  <si>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</si>
  <si>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</si>
  <si>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</si>
  <si>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</si>
  <si>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</si>
  <si>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</si>
  <si>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</si>
  <si>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</si>
  <si>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</si>
  <si>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</si>
  <si>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</si>
  <si>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</si>
  <si>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</si>
  <si>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</si>
  <si>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</si>
  <si>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</si>
  <si>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</si>
  <si>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</si>
  <si>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</si>
  <si>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</si>
  <si>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</si>
  <si>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</si>
  <si>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</si>
  <si>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</si>
  <si>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</si>
  <si>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</si>
  <si>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</si>
  <si>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</si>
  <si>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</si>
  <si>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</si>
  <si>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</si>
  <si>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</si>
  <si>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</si>
  <si>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</si>
  <si>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</si>
  <si>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</si>
  <si>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</si>
  <si>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</si>
  <si>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</si>
  <si>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</si>
  <si>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</si>
  <si>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</si>
  <si>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</si>
  <si>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</si>
  <si>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</si>
  <si>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</si>
  <si>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</si>
  <si>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</si>
  <si>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</si>
  <si>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</si>
  <si>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</si>
  <si>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</si>
  <si>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</si>
  <si>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</si>
  <si>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</si>
  <si>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</si>
  <si>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</si>
  <si>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</si>
  <si>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</si>
  <si>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</si>
  <si>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</si>
  <si>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</si>
  <si>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</si>
  <si>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</si>
  <si>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</si>
  <si>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</si>
  <si>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</si>
  <si>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</si>
  <si>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</si>
  <si>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</si>
  <si>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</si>
  <si>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</si>
  <si>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</si>
  <si>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</si>
  <si>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</si>
  <si>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</si>
  <si>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</si>
  <si>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</si>
  <si>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</si>
  <si>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</si>
  <si>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</si>
  <si>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</si>
  <si>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</si>
  <si>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</si>
  <si>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</si>
  <si>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</si>
  <si>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</si>
  <si>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</si>
  <si>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</si>
  <si>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</si>
  <si>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</si>
  <si>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</si>
  <si>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</si>
  <si>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</si>
  <si>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</si>
  <si>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</si>
  <si>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</si>
  <si>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</si>
  <si>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</si>
  <si>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</si>
  <si>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</si>
  <si>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</si>
  <si>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</si>
  <si>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</si>
  <si>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愛知県田原市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</si>
  <si>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</si>
  <si>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</si>
  <si>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</si>
  <si>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</si>
  <si>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</si>
  <si>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</si>
  <si>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</si>
  <si>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</si>
  <si>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</si>
  <si>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</si>
  <si>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</si>
  <si>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</si>
  <si>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</si>
  <si>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</si>
  <si>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</si>
  <si>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</si>
  <si>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</si>
  <si>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</si>
  <si>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</si>
  <si>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</si>
  <si>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</si>
  <si>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</si>
  <si>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</si>
  <si>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</si>
  <si>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</si>
  <si>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</si>
  <si>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</si>
  <si>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</si>
  <si>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</si>
  <si>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</si>
  <si>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</si>
  <si>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</si>
  <si>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</si>
  <si>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</si>
  <si>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</si>
  <si>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</si>
  <si>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</si>
  <si>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</si>
  <si>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</si>
  <si>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</si>
  <si>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</si>
  <si>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</si>
  <si>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</si>
  <si>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</si>
  <si>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</si>
  <si>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</si>
  <si>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</si>
  <si>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</si>
  <si>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</si>
  <si>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</si>
  <si>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</si>
  <si>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</si>
  <si>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</si>
  <si>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</si>
  <si>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</si>
  <si>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</si>
  <si>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</si>
  <si>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</si>
  <si>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</si>
  <si>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</si>
  <si>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</si>
  <si>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</si>
  <si>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</si>
  <si>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</si>
  <si>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</si>
  <si>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</si>
  <si>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</si>
  <si>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</si>
  <si>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</si>
  <si>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</si>
  <si>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</si>
  <si>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</si>
  <si>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</si>
  <si>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</si>
  <si>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</si>
  <si>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</si>
  <si>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</si>
  <si>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</si>
  <si>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</si>
  <si>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</si>
  <si>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</si>
  <si>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</si>
  <si>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</si>
  <si>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</si>
  <si>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</si>
  <si>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</si>
  <si>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</si>
  <si>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</si>
  <si>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</si>
  <si>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</si>
  <si>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</si>
  <si>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</si>
  <si>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</si>
  <si>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</si>
  <si>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</si>
  <si>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</si>
  <si>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</si>
  <si>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</si>
  <si>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</si>
  <si>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</si>
  <si>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</si>
  <si>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</si>
  <si>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</si>
  <si>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</si>
  <si>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</si>
  <si>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</si>
  <si>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</si>
  <si>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</si>
  <si>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</si>
  <si>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</si>
  <si>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</si>
  <si>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</si>
  <si>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</si>
  <si>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</si>
  <si>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</si>
  <si>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</si>
  <si>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</si>
  <si>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</si>
  <si>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</si>
  <si>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</si>
  <si>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</si>
  <si>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</si>
  <si>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</si>
  <si>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</si>
  <si>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</si>
  <si>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</si>
  <si>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</si>
  <si>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</si>
  <si>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</si>
  <si>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</si>
  <si>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</si>
  <si>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</si>
  <si>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</si>
  <si>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</si>
  <si>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</si>
  <si>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</si>
  <si>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</si>
  <si>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</si>
  <si>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</si>
  <si>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</si>
  <si>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</si>
  <si>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</si>
  <si>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</si>
  <si>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</si>
  <si>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</si>
  <si>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</si>
  <si>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</si>
  <si>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</si>
  <si>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</si>
  <si>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</si>
  <si>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</si>
  <si>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</si>
  <si>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</si>
  <si>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</si>
  <si>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愛知県田原市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</si>
  <si>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</si>
  <si>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</si>
  <si>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</si>
  <si>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</si>
  <si>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</si>
  <si>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</si>
  <si>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</si>
  <si>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</si>
  <si>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</si>
  <si>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</si>
  <si>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</si>
  <si>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</si>
  <si>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</si>
  <si>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</si>
  <si>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</si>
  <si>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</si>
  <si>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</si>
  <si>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</si>
  <si>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</si>
  <si>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</si>
  <si>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田原福祉専門学校特別会計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</si>
  <si>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</si>
  <si>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</si>
  <si>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</si>
  <si>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</si>
  <si>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</si>
  <si>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</si>
  <si>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</si>
  <si>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</si>
  <si>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</si>
  <si>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</si>
  <si>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</si>
  <si>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</si>
  <si>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</si>
  <si>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</si>
  <si>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</si>
  <si>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</si>
  <si>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</si>
  <si>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</si>
  <si>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</si>
  <si>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</si>
  <si>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</si>
  <si>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</si>
  <si>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</si>
  <si>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</si>
  <si>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</si>
  <si>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</si>
  <si>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</si>
  <si>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</si>
  <si>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</si>
  <si>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</si>
  <si>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</si>
  <si>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</si>
  <si>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</si>
  <si>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</si>
  <si>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</si>
  <si>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</si>
  <si>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</si>
  <si>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</si>
  <si>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</si>
  <si>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</si>
  <si>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</si>
  <si>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</si>
  <si>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</si>
  <si>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</si>
  <si>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</si>
  <si>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</si>
  <si>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</si>
  <si>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</si>
  <si>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</si>
  <si>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</si>
  <si>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</si>
  <si>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</si>
  <si>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</si>
  <si>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</si>
  <si>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</si>
  <si>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</si>
  <si>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</si>
  <si>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</si>
  <si>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</si>
  <si>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</si>
  <si>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</si>
  <si>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</si>
  <si>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</si>
  <si>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</si>
  <si>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</si>
  <si>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</si>
  <si>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</si>
  <si>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</si>
  <si>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</si>
  <si>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</si>
  <si>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</si>
  <si>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</si>
  <si>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</si>
  <si>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</si>
  <si>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</si>
  <si>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</si>
  <si>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</si>
  <si>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</si>
  <si>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</si>
  <si>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</si>
  <si>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</si>
  <si>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</si>
  <si>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</si>
  <si>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</si>
  <si>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</si>
  <si>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</si>
  <si>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</si>
  <si>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</si>
  <si>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</si>
  <si>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</si>
  <si>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</si>
  <si>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</si>
  <si>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</si>
  <si>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</si>
  <si>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</si>
  <si>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</si>
  <si>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</si>
  <si>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</si>
  <si>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</si>
  <si>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</si>
  <si>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</si>
  <si>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</si>
  <si>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</si>
  <si>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</si>
  <si>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</si>
  <si>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</si>
  <si>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</si>
  <si>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</si>
  <si>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</si>
  <si>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</si>
  <si>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</si>
  <si>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</si>
  <si>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</si>
  <si>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</si>
  <si>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</si>
  <si>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</si>
  <si>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</si>
  <si>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</si>
  <si>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</si>
  <si>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</si>
  <si>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</si>
  <si>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</si>
  <si>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</si>
  <si>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</si>
  <si>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</si>
  <si>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</si>
  <si>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</si>
  <si>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</si>
  <si>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</si>
  <si>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</si>
  <si>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</si>
  <si>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</si>
  <si>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</si>
  <si>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</si>
  <si>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</si>
  <si>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</si>
  <si>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</si>
  <si>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</si>
  <si>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</si>
  <si>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</si>
  <si>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</si>
  <si>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</si>
  <si>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</si>
  <si>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</si>
  <si>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</si>
  <si>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</si>
  <si>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</si>
  <si>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</si>
  <si>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</si>
  <si>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</si>
  <si>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</si>
  <si>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</si>
  <si>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</si>
  <si>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</si>
  <si>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</si>
  <si>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</si>
  <si>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</si>
  <si>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</si>
  <si>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3.48</t>
  </si>
  <si>
    <t>▲ 3.77</t>
  </si>
  <si>
    <t>▲ 2.40</t>
  </si>
  <si>
    <t>▲ 1.24</t>
  </si>
  <si>
    <t>水道事業会計</t>
  </si>
  <si>
    <t>一般会計</t>
  </si>
  <si>
    <t>国民健康保険特別会計</t>
  </si>
  <si>
    <t>下水道事業会計</t>
  </si>
  <si>
    <t>後期高齢者医療特別会計</t>
  </si>
  <si>
    <t>田原福祉専門学校特別会計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</si>
  <si>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</si>
  <si>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</si>
  <si>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</si>
  <si>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</si>
  <si>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</si>
  <si>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</si>
  <si>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</si>
  <si>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</si>
  <si>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</si>
  <si>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</si>
  <si>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</si>
  <si>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愛知県市町村職員退職手当組合</t>
    <rPh sb="0" eb="2">
      <t>アイチ</t>
    </rPh>
    <rPh sb="2" eb="3">
      <t>ケン</t>
    </rPh>
    <rPh sb="3" eb="6">
      <t>シチョウソン</t>
    </rPh>
    <rPh sb="6" eb="8">
      <t>ショクイン</t>
    </rPh>
    <rPh sb="8" eb="10">
      <t>タイショク</t>
    </rPh>
    <rPh sb="10" eb="12">
      <t>テアテ</t>
    </rPh>
    <rPh sb="12" eb="14">
      <t>クミアイ</t>
    </rPh>
    <phoneticPr fontId="2"/>
  </si>
  <si>
    <t>-</t>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</si>
  <si>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</si>
  <si>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15" eb="17">
      <t>コウキ</t>
    </rPh>
    <rPh sb="17" eb="20">
      <t>コウレイシャ</t>
    </rPh>
    <rPh sb="20" eb="22">
      <t>イリョウ</t>
    </rPh>
    <rPh sb="22" eb="24">
      <t>トクベツ</t>
    </rPh>
    <rPh sb="24" eb="26">
      <t>カイケイ</t>
    </rPh>
    <phoneticPr fontId="2"/>
  </si>
  <si>
    <t>東三河広域連合（一般会計）</t>
    <rPh sb="8" eb="10">
      <t>イッパン</t>
    </rPh>
    <rPh sb="10" eb="12">
      <t>カイケイ</t>
    </rPh>
    <phoneticPr fontId="2"/>
  </si>
  <si>
    <t>東三河広域連合（介護保険特別会計）</t>
    <rPh sb="8" eb="10">
      <t>カイゴ</t>
    </rPh>
    <rPh sb="10" eb="12">
      <t>ホケン</t>
    </rPh>
    <rPh sb="12" eb="14">
      <t>トクベツ</t>
    </rPh>
    <rPh sb="14" eb="16">
      <t>カイケイ</t>
    </rPh>
    <phoneticPr fontId="2"/>
  </si>
  <si>
    <t>-</t>
    <phoneticPr fontId="2"/>
  </si>
  <si>
    <t>崋山会</t>
    <rPh sb="0" eb="2">
      <t>カザン</t>
    </rPh>
    <rPh sb="2" eb="3">
      <t>カイ</t>
    </rPh>
    <phoneticPr fontId="2"/>
  </si>
  <si>
    <t>あつまるタウン田原</t>
    <rPh sb="7" eb="9">
      <t>タハラ</t>
    </rPh>
    <phoneticPr fontId="2"/>
  </si>
  <si>
    <t>田原市土地開発公社</t>
    <rPh sb="0" eb="3">
      <t>タハラシ</t>
    </rPh>
    <rPh sb="3" eb="5">
      <t>トチ</t>
    </rPh>
    <rPh sb="5" eb="7">
      <t>カイハツ</t>
    </rPh>
    <rPh sb="7" eb="9">
      <t>コウシャ</t>
    </rPh>
    <phoneticPr fontId="2"/>
  </si>
  <si>
    <t>グリーンエナジーたはら</t>
    <phoneticPr fontId="2"/>
  </si>
  <si>
    <t>-</t>
    <phoneticPr fontId="2"/>
  </si>
  <si>
    <t>-</t>
    <phoneticPr fontId="2"/>
  </si>
  <si>
    <t>-</t>
    <phoneticPr fontId="2"/>
  </si>
  <si>
    <t>大規模事業推進基金</t>
    <phoneticPr fontId="5"/>
  </si>
  <si>
    <t>災害対策基金</t>
    <phoneticPr fontId="5"/>
  </si>
  <si>
    <t>市民協働まちづくり基金</t>
    <phoneticPr fontId="5"/>
  </si>
  <si>
    <t>地域医療推進基金</t>
    <phoneticPr fontId="5"/>
  </si>
  <si>
    <t>臨海緑化基金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</si>
  <si>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</si>
  <si>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</si>
  <si>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</si>
  <si>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計画的な発行・償還により将来負担比率は発生していないが、有形固定資産減価償却率は類似団体及び全国平均よりも高い水準にある。特に有形固定資産減価償却率が高いものは道路や庁舎、一般廃棄物処理施設、体育館であり70％以上となっている。なかでも一般廃棄物処理施設は90%以上となってる。合併前の旧３町でそれぞれ保有していた施設総量が多く、改修等が追いつかないことも有形固定資産減価償却率が高い原因であるため、公共施設等総合管理計画等に基づき、今後も集約化・複合化や除却を進めることで有形固定資産減価償却率を抑える取組が必要がある。</t>
    <rPh sb="87" eb="89">
      <t>チョウシャ</t>
    </rPh>
    <rPh sb="256" eb="258">
      <t>トリクミ</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</si>
  <si>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</si>
  <si>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</si>
  <si>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</si>
  <si>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</si>
  <si>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</si>
  <si>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</si>
  <si>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類似団体と比較して低い数値となっている。将来負担比率は、市債の償還が進んだことによる市債残高の減少や債務負担額の減少などにより、将来負担額を充当可能財源等が上回る状況が続いており、平成26年度以降は発生していない。今後もこれまで同様に市債の償還を計画的に進めていくとともに、財政措置のある有利な事業債の優先的な借入及び計画的な基金残高の確保に努める。</t>
    <rPh sb="0" eb="2">
      <t>ジッシツ</t>
    </rPh>
    <rPh sb="2" eb="5">
      <t>コウサイヒ</t>
    </rPh>
    <rPh sb="5" eb="7">
      <t>ヒリツ</t>
    </rPh>
    <rPh sb="8" eb="10">
      <t>ショウライ</t>
    </rPh>
    <rPh sb="10" eb="12">
      <t>フタン</t>
    </rPh>
    <rPh sb="12" eb="14">
      <t>ヒリツ</t>
    </rPh>
    <rPh sb="17" eb="19">
      <t>ルイジ</t>
    </rPh>
    <rPh sb="19" eb="21">
      <t>ダンタイ</t>
    </rPh>
    <rPh sb="22" eb="24">
      <t>ヒカク</t>
    </rPh>
    <rPh sb="26" eb="27">
      <t>ヒク</t>
    </rPh>
    <rPh sb="28" eb="30">
      <t>スウチ</t>
    </rPh>
    <rPh sb="140" eb="143">
      <t>ケイカクテキ</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</si>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</sst>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86564</c:v>
                </c:pt>
                <c:pt idx="1">
                  <c:v>62698</c:v>
                </c:pt>
                <c:pt idx="2">
                  <c:v>79245</c:v>
                </c:pt>
                <c:pt idx="3">
                  <c:v>71604</c:v>
                </c:pt>
                <c:pt idx="4">
                  <c:v>67009</c:v>
                </c:pt>
              </c:numCache>
            </c:numRef>
          </c:val>
          <c:smooth val="0"/>
          <c:extLst>
            <c:ext xmlns:c16="http://schemas.microsoft.com/office/drawing/2014/chart" uri="{C3380CC4-5D6E-409C-BE32-E72D297353CC}">
              <c16:uniqueId val="{00000000-7036-4B02-AC34-8BEAD4ACD5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79307</c:v>
                </c:pt>
                <c:pt idx="1">
                  <c:v>62839</c:v>
                </c:pt>
                <c:pt idx="2">
                  <c:v>84042</c:v>
                </c:pt>
                <c:pt idx="3">
                  <c:v>105372</c:v>
                </c:pt>
                <c:pt idx="4">
                  <c:v>98616</c:v>
                </c:pt>
              </c:numCache>
            </c:numRef>
          </c:val>
          <c:smooth val="0"/>
          <c:extLst>
            <c:ext xmlns:c16="http://schemas.microsoft.com/office/drawing/2014/chart" uri="{C3380CC4-5D6E-409C-BE32-E72D297353CC}">
              <c16:uniqueId val="{00000001-7036-4B02-AC34-8BEAD4ACD56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4.49</c:v>
                </c:pt>
                <c:pt idx="1">
                  <c:v>2.34</c:v>
                </c:pt>
                <c:pt idx="2">
                  <c:v>7.71</c:v>
                </c:pt>
                <c:pt idx="3">
                  <c:v>4.4800000000000004</c:v>
                </c:pt>
                <c:pt idx="4">
                  <c:v>4.6100000000000003</c:v>
                </c:pt>
              </c:numCache>
            </c:numRef>
          </c:val>
          <c:extLst>
            <c:ext xmlns:c16="http://schemas.microsoft.com/office/drawing/2014/chart" uri="{C3380CC4-5D6E-409C-BE32-E72D297353CC}">
              <c16:uniqueId val="{00000000-A688-4027-9EE7-041F522762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31.64</c:v>
                </c:pt>
                <c:pt idx="1">
                  <c:v>33.35</c:v>
                </c:pt>
                <c:pt idx="2">
                  <c:v>42.79</c:v>
                </c:pt>
                <c:pt idx="3">
                  <c:v>39.619999999999997</c:v>
                </c:pt>
                <c:pt idx="4">
                  <c:v>41.97</c:v>
                </c:pt>
              </c:numCache>
            </c:numRef>
          </c:val>
          <c:extLst>
            <c:ext xmlns:c16="http://schemas.microsoft.com/office/drawing/2014/chart" uri="{C3380CC4-5D6E-409C-BE32-E72D297353CC}">
              <c16:uniqueId val="{00000001-A688-4027-9EE7-041F522762C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-3.48</c:v>
                </c:pt>
                <c:pt idx="1">
                  <c:v>-3.77</c:v>
                </c:pt>
                <c:pt idx="2">
                  <c:v>4.8099999999999996</c:v>
                </c:pt>
                <c:pt idx="3">
                  <c:v>-2.4</c:v>
                </c:pt>
                <c:pt idx="4">
                  <c:v>-1.24</c:v>
                </c:pt>
              </c:numCache>
            </c:numRef>
          </c:val>
          <c:smooth val="0"/>
          <c:extLst>
            <c:ext xmlns:c16="http://schemas.microsoft.com/office/drawing/2014/chart" uri="{C3380CC4-5D6E-409C-BE32-E72D297353CC}">
              <c16:uniqueId val="{00000002-A688-4027-9EE7-041F522762C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2.33</c:v>
                </c:pt>
                <c:pt idx="2">
                  <c:v>#N/A</c:v>
                </c:pt>
                <c:pt idx="3">
                  <c:v>2.1800000000000002</c:v>
                </c:pt>
                <c:pt idx="4">
                  <c:v>#N/A</c:v>
                </c:pt>
                <c:pt idx="5">
                  <c:v>0.38</c:v>
                </c:pt>
                <c:pt idx="6">
                  <c:v>#N/A</c:v>
                </c:pt>
                <c:pt idx="7">
                  <c:v>1.04</c:v>
                </c:pt>
                <c:pt idx="8">
                  <c:v>0</c:v>
                </c:pt>
                <c:pt idx="9">
                  <c:v>0</c:v>
                </c:pt>
              </c:numCache>
            </c:numRef>
          </c:val>
          <c:extLst>
            <c:ext xmlns:c16="http://schemas.microsoft.com/office/drawing/2014/chart" uri="{C3380CC4-5D6E-409C-BE32-E72D297353CC}">
              <c16:uniqueId val="{00000000-4BE7-41E1-A039-99A2FE6154C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BE7-41E1-A039-99A2FE6154C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BE7-41E1-A039-99A2FE6154C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BE7-41E1-A039-99A2FE6154CB}"/>
            </c:ext>
          </c:extLst>
        </c:ser>
        <c:ser>
          <c:idx val="4"/>
          <c:order val="4"/>
          <c:tx>
            <c:strRef>
              <c:f>データシート!$A$31</c:f>
              <c:strCache>
                <c:ptCount val="1"/>
                <c:pt idx="0">
                  <c:v>田原福祉専門学校特別会計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BE7-41E1-A039-99A2FE6154C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4BE7-41E1-A039-99A2FE6154C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0.03</c:v>
                </c:pt>
              </c:numCache>
            </c:numRef>
          </c:val>
          <c:extLst>
            <c:ext xmlns:c16="http://schemas.microsoft.com/office/drawing/2014/chart" uri="{C3380CC4-5D6E-409C-BE32-E72D297353CC}">
              <c16:uniqueId val="{00000006-4BE7-41E1-A039-99A2FE6154C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1.39</c:v>
                </c:pt>
                <c:pt idx="2">
                  <c:v>#N/A</c:v>
                </c:pt>
                <c:pt idx="3">
                  <c:v>2.04</c:v>
                </c:pt>
                <c:pt idx="4">
                  <c:v>#N/A</c:v>
                </c:pt>
                <c:pt idx="5">
                  <c:v>0.85</c:v>
                </c:pt>
                <c:pt idx="6">
                  <c:v>#N/A</c:v>
                </c:pt>
                <c:pt idx="7">
                  <c:v>0.39</c:v>
                </c:pt>
                <c:pt idx="8">
                  <c:v>#N/A</c:v>
                </c:pt>
                <c:pt idx="9">
                  <c:v>0.62</c:v>
                </c:pt>
              </c:numCache>
            </c:numRef>
          </c:val>
          <c:extLst>
            <c:ext xmlns:c16="http://schemas.microsoft.com/office/drawing/2014/chart" uri="{C3380CC4-5D6E-409C-BE32-E72D297353CC}">
              <c16:uniqueId val="{00000007-4BE7-41E1-A039-99A2FE6154C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4.4800000000000004</c:v>
                </c:pt>
                <c:pt idx="2">
                  <c:v>#N/A</c:v>
                </c:pt>
                <c:pt idx="3">
                  <c:v>2.33</c:v>
                </c:pt>
                <c:pt idx="4">
                  <c:v>#N/A</c:v>
                </c:pt>
                <c:pt idx="5">
                  <c:v>7.71</c:v>
                </c:pt>
                <c:pt idx="6">
                  <c:v>#N/A</c:v>
                </c:pt>
                <c:pt idx="7">
                  <c:v>4.47</c:v>
                </c:pt>
                <c:pt idx="8">
                  <c:v>#N/A</c:v>
                </c:pt>
                <c:pt idx="9">
                  <c:v>4.6100000000000003</c:v>
                </c:pt>
              </c:numCache>
            </c:numRef>
          </c:val>
          <c:extLst>
            <c:ext xmlns:c16="http://schemas.microsoft.com/office/drawing/2014/chart" uri="{C3380CC4-5D6E-409C-BE32-E72D297353CC}">
              <c16:uniqueId val="{00000008-4BE7-41E1-A039-99A2FE6154C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6.14</c:v>
                </c:pt>
                <c:pt idx="2">
                  <c:v>#N/A</c:v>
                </c:pt>
                <c:pt idx="3">
                  <c:v>6.07</c:v>
                </c:pt>
                <c:pt idx="4">
                  <c:v>#N/A</c:v>
                </c:pt>
                <c:pt idx="5">
                  <c:v>7.87</c:v>
                </c:pt>
                <c:pt idx="6">
                  <c:v>#N/A</c:v>
                </c:pt>
                <c:pt idx="7">
                  <c:v>7.32</c:v>
                </c:pt>
                <c:pt idx="8">
                  <c:v>#N/A</c:v>
                </c:pt>
                <c:pt idx="9">
                  <c:v>8.34</c:v>
                </c:pt>
              </c:numCache>
            </c:numRef>
          </c:val>
          <c:extLst>
            <c:ext xmlns:c16="http://schemas.microsoft.com/office/drawing/2014/chart" uri="{C3380CC4-5D6E-409C-BE32-E72D297353CC}">
              <c16:uniqueId val="{00000009-4BE7-41E1-A039-99A2FE6154C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3148</c:v>
                </c:pt>
                <c:pt idx="5">
                  <c:v>2930</c:v>
                </c:pt>
                <c:pt idx="8">
                  <c:v>2904</c:v>
                </c:pt>
                <c:pt idx="11">
                  <c:v>2745</c:v>
                </c:pt>
                <c:pt idx="14">
                  <c:v>2767</c:v>
                </c:pt>
              </c:numCache>
            </c:numRef>
          </c:val>
          <c:extLst>
            <c:ext xmlns:c16="http://schemas.microsoft.com/office/drawing/2014/chart" uri="{C3380CC4-5D6E-409C-BE32-E72D297353CC}">
              <c16:uniqueId val="{00000000-0722-476A-8416-6C80C416F89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722-476A-8416-6C80C416F89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352</c:v>
                </c:pt>
                <c:pt idx="3">
                  <c:v>377</c:v>
                </c:pt>
                <c:pt idx="6">
                  <c:v>496</c:v>
                </c:pt>
                <c:pt idx="9">
                  <c:v>1152</c:v>
                </c:pt>
                <c:pt idx="12">
                  <c:v>286</c:v>
                </c:pt>
              </c:numCache>
            </c:numRef>
          </c:val>
          <c:extLst>
            <c:ext xmlns:c16="http://schemas.microsoft.com/office/drawing/2014/chart" uri="{C3380CC4-5D6E-409C-BE32-E72D297353CC}">
              <c16:uniqueId val="{00000002-0722-476A-8416-6C80C416F89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722-476A-8416-6C80C416F89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662</c:v>
                </c:pt>
                <c:pt idx="3">
                  <c:v>590</c:v>
                </c:pt>
                <c:pt idx="6">
                  <c:v>617</c:v>
                </c:pt>
                <c:pt idx="9">
                  <c:v>575</c:v>
                </c:pt>
                <c:pt idx="12">
                  <c:v>525</c:v>
                </c:pt>
              </c:numCache>
            </c:numRef>
          </c:val>
          <c:extLst>
            <c:ext xmlns:c16="http://schemas.microsoft.com/office/drawing/2014/chart" uri="{C3380CC4-5D6E-409C-BE32-E72D297353CC}">
              <c16:uniqueId val="{00000004-0722-476A-8416-6C80C416F89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22-476A-8416-6C80C416F89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22-476A-8416-6C80C416F89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2957</c:v>
                </c:pt>
                <c:pt idx="3">
                  <c:v>2713</c:v>
                </c:pt>
                <c:pt idx="6">
                  <c:v>2554</c:v>
                </c:pt>
                <c:pt idx="9">
                  <c:v>2361</c:v>
                </c:pt>
                <c:pt idx="12">
                  <c:v>2238</c:v>
                </c:pt>
              </c:numCache>
            </c:numRef>
          </c:val>
          <c:extLst>
            <c:ext xmlns:c16="http://schemas.microsoft.com/office/drawing/2014/chart" uri="{C3380CC4-5D6E-409C-BE32-E72D297353CC}">
              <c16:uniqueId val="{00000007-0722-476A-8416-6C80C416F89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823</c:v>
                </c:pt>
                <c:pt idx="2">
                  <c:v>#N/A</c:v>
                </c:pt>
                <c:pt idx="3">
                  <c:v>#N/A</c:v>
                </c:pt>
                <c:pt idx="4">
                  <c:v>750</c:v>
                </c:pt>
                <c:pt idx="5">
                  <c:v>#N/A</c:v>
                </c:pt>
                <c:pt idx="6">
                  <c:v>#N/A</c:v>
                </c:pt>
                <c:pt idx="7">
                  <c:v>763</c:v>
                </c:pt>
                <c:pt idx="8">
                  <c:v>#N/A</c:v>
                </c:pt>
                <c:pt idx="9">
                  <c:v>#N/A</c:v>
                </c:pt>
                <c:pt idx="10">
                  <c:v>1343</c:v>
                </c:pt>
                <c:pt idx="11">
                  <c:v>#N/A</c:v>
                </c:pt>
                <c:pt idx="12">
                  <c:v>#N/A</c:v>
                </c:pt>
                <c:pt idx="13">
                  <c:v>282</c:v>
                </c:pt>
                <c:pt idx="14">
                  <c:v>#N/A</c:v>
                </c:pt>
              </c:numCache>
            </c:numRef>
          </c:val>
          <c:smooth val="0"/>
          <c:extLst>
            <c:ext xmlns:c16="http://schemas.microsoft.com/office/drawing/2014/chart" uri="{C3380CC4-5D6E-409C-BE32-E72D297353CC}">
              <c16:uniqueId val="{00000008-0722-476A-8416-6C80C416F89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24446</c:v>
                </c:pt>
                <c:pt idx="5">
                  <c:v>23207</c:v>
                </c:pt>
                <c:pt idx="8">
                  <c:v>22256</c:v>
                </c:pt>
                <c:pt idx="11">
                  <c:v>21893</c:v>
                </c:pt>
                <c:pt idx="14">
                  <c:v>23317</c:v>
                </c:pt>
              </c:numCache>
            </c:numRef>
          </c:val>
          <c:extLst>
            <c:ext xmlns:c16="http://schemas.microsoft.com/office/drawing/2014/chart" uri="{C3380CC4-5D6E-409C-BE32-E72D297353CC}">
              <c16:uniqueId val="{00000000-5FDF-46A6-8FD9-184EB6E866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3460</c:v>
                </c:pt>
                <c:pt idx="5">
                  <c:v>3871</c:v>
                </c:pt>
                <c:pt idx="8">
                  <c:v>4223</c:v>
                </c:pt>
                <c:pt idx="11">
                  <c:v>3521</c:v>
                </c:pt>
                <c:pt idx="14">
                  <c:v>3691</c:v>
                </c:pt>
              </c:numCache>
            </c:numRef>
          </c:val>
          <c:extLst>
            <c:ext xmlns:c16="http://schemas.microsoft.com/office/drawing/2014/chart" uri="{C3380CC4-5D6E-409C-BE32-E72D297353CC}">
              <c16:uniqueId val="{00000001-5FDF-46A6-8FD9-184EB6E866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15725</c:v>
                </c:pt>
                <c:pt idx="5">
                  <c:v>15684</c:v>
                </c:pt>
                <c:pt idx="8">
                  <c:v>16021</c:v>
                </c:pt>
                <c:pt idx="11">
                  <c:v>15604</c:v>
                </c:pt>
                <c:pt idx="14">
                  <c:v>12848</c:v>
                </c:pt>
              </c:numCache>
            </c:numRef>
          </c:val>
          <c:extLst>
            <c:ext xmlns:c16="http://schemas.microsoft.com/office/drawing/2014/chart" uri="{C3380CC4-5D6E-409C-BE32-E72D297353CC}">
              <c16:uniqueId val="{00000002-5FDF-46A6-8FD9-184EB6E866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FDF-46A6-8FD9-184EB6E866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FDF-46A6-8FD9-184EB6E866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c:v>
                </c:pt>
                <c:pt idx="3">
                  <c:v>4</c:v>
                </c:pt>
                <c:pt idx="6">
                  <c:v>4</c:v>
                </c:pt>
                <c:pt idx="9">
                  <c:v>3</c:v>
                </c:pt>
                <c:pt idx="12">
                  <c:v>2</c:v>
                </c:pt>
              </c:numCache>
            </c:numRef>
          </c:val>
          <c:extLst>
            <c:ext xmlns:c16="http://schemas.microsoft.com/office/drawing/2014/chart" uri="{C3380CC4-5D6E-409C-BE32-E72D297353CC}">
              <c16:uniqueId val="{00000005-5FDF-46A6-8FD9-184EB6E866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6345</c:v>
                </c:pt>
                <c:pt idx="3">
                  <c:v>6409</c:v>
                </c:pt>
                <c:pt idx="6">
                  <c:v>6246</c:v>
                </c:pt>
                <c:pt idx="9">
                  <c:v>6435</c:v>
                </c:pt>
                <c:pt idx="12">
                  <c:v>6324</c:v>
                </c:pt>
              </c:numCache>
            </c:numRef>
          </c:val>
          <c:extLst>
            <c:ext xmlns:c16="http://schemas.microsoft.com/office/drawing/2014/chart" uri="{C3380CC4-5D6E-409C-BE32-E72D297353CC}">
              <c16:uniqueId val="{00000006-5FDF-46A6-8FD9-184EB6E866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FDF-46A6-8FD9-184EB6E866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8688</c:v>
                </c:pt>
                <c:pt idx="3">
                  <c:v>8956</c:v>
                </c:pt>
                <c:pt idx="6">
                  <c:v>9184</c:v>
                </c:pt>
                <c:pt idx="9">
                  <c:v>8995</c:v>
                </c:pt>
                <c:pt idx="12">
                  <c:v>8532</c:v>
                </c:pt>
              </c:numCache>
            </c:numRef>
          </c:val>
          <c:extLst>
            <c:ext xmlns:c16="http://schemas.microsoft.com/office/drawing/2014/chart" uri="{C3380CC4-5D6E-409C-BE32-E72D297353CC}">
              <c16:uniqueId val="{00000008-5FDF-46A6-8FD9-184EB6E866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4466</c:v>
                </c:pt>
                <c:pt idx="3">
                  <c:v>4204</c:v>
                </c:pt>
                <c:pt idx="6">
                  <c:v>3815</c:v>
                </c:pt>
                <c:pt idx="9">
                  <c:v>3164</c:v>
                </c:pt>
                <c:pt idx="12">
                  <c:v>2873</c:v>
                </c:pt>
              </c:numCache>
            </c:numRef>
          </c:val>
          <c:extLst>
            <c:ext xmlns:c16="http://schemas.microsoft.com/office/drawing/2014/chart" uri="{C3380CC4-5D6E-409C-BE32-E72D297353CC}">
              <c16:uniqueId val="{00000009-5FDF-46A6-8FD9-184EB6E866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19670</c:v>
                </c:pt>
                <c:pt idx="3">
                  <c:v>18234</c:v>
                </c:pt>
                <c:pt idx="6">
                  <c:v>17270</c:v>
                </c:pt>
                <c:pt idx="9">
                  <c:v>17551</c:v>
                </c:pt>
                <c:pt idx="12">
                  <c:v>20412</c:v>
                </c:pt>
              </c:numCache>
            </c:numRef>
          </c:val>
          <c:extLst>
            <c:ext xmlns:c16="http://schemas.microsoft.com/office/drawing/2014/chart" uri="{C3380CC4-5D6E-409C-BE32-E72D297353CC}">
              <c16:uniqueId val="{0000000A-5FDF-46A6-8FD9-184EB6E8666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FDF-46A6-8FD9-184EB6E8666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7461</c:v>
                </c:pt>
                <c:pt idx="1">
                  <c:v>7674</c:v>
                </c:pt>
                <c:pt idx="2">
                  <c:v>7584</c:v>
                </c:pt>
              </c:numCache>
            </c:numRef>
          </c:val>
          <c:extLst>
            <c:ext xmlns:c16="http://schemas.microsoft.com/office/drawing/2014/chart" uri="{C3380CC4-5D6E-409C-BE32-E72D297353CC}">
              <c16:uniqueId val="{00000000-12BA-4236-9841-B4E79E8C4A1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12BA-4236-9841-B4E79E8C4A1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6984</c:v>
                </c:pt>
                <c:pt idx="1">
                  <c:v>6519</c:v>
                </c:pt>
                <c:pt idx="2">
                  <c:v>6808</c:v>
                </c:pt>
              </c:numCache>
            </c:numRef>
          </c:val>
          <c:extLst>
            <c:ext xmlns:c16="http://schemas.microsoft.com/office/drawing/2014/chart" uri="{C3380CC4-5D6E-409C-BE32-E72D297353CC}">
              <c16:uniqueId val="{00000002-12BA-4236-9841-B4E79E8C4A1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{37368D93-7C21-44D2-BA92-2AAF774463BE}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909-4EF2-BB1C-6110F6BDD1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{6C9F3AF0-78B2-438A-BC11-67E86CC12995}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09-4EF2-BB1C-6110F6BDD1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{FA5F9616-349F-475C-9C01-6B19F285DFD1}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09-4EF2-BB1C-6110F6BDD1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{6F091036-33FD-4A6C-A9E9-A7008D97A909}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09-4EF2-BB1C-6110F6BDD1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{8A7C2377-E0FC-46B3-9A6B-9A76BD935B88}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09-4EF2-BB1C-6110F6BDD19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{BFAE6CE6-1122-496B-AE79-91C1A2946754}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909-4EF2-BB1C-6110F6BDD19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{29689544-39FA-4E0A-98AB-34A32036E7AA}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909-4EF2-BB1C-6110F6BDD19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{10129CA2-FE16-4995-96A3-812AAE05E504}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909-4EF2-BB1C-6110F6BDD19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{555FEDED-40AA-4323-91CF-E99C4BEC6E9B}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909-4EF2-BB1C-6110F6BDD1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59.9</c:v>
                </c:pt>
                <c:pt idx="8">
                  <c:v>61.9</c:v>
                </c:pt>
                <c:pt idx="16">
                  <c:v>63.6</c:v>
                </c:pt>
                <c:pt idx="24">
                  <c:v>65.2</c:v>
                </c:pt>
                <c:pt idx="32">
                  <c:v>66.2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909-4EF2-BB1C-6110F6BDD19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{0CDBD8FD-1D89-4CC8-A623-FD693E88CC73}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909-4EF2-BB1C-6110F6BDD19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{AD363A34-5C12-4C4A-B2C6-6336AFD65CCF}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09-4EF2-BB1C-6110F6BDD1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{08A02606-D95A-4C71-A2AA-C481718D98C7}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09-4EF2-BB1C-6110F6BDD1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{DF5ED95B-01B2-4542-9E28-7A65C65FF643}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09-4EF2-BB1C-6110F6BDD1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{A763A7F4-0EBC-4EAF-8BFE-99DC5A2A14B0}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09-4EF2-BB1C-6110F6BDD19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{AAB8B159-AE00-45D1-9382-340BD87A54CF}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909-4EF2-BB1C-6110F6BDD19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{D738CCAE-9D48-4458-8853-7D09DF006EF8}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909-4EF2-BB1C-6110F6BDD19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{ECA8A414-0BF9-49A4-985F-32866748F346}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909-4EF2-BB1C-6110F6BDD19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{474D95DB-F7AA-4B05-B3CC-8C6EE6A6CEEE}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909-4EF2-BB1C-6110F6BDD1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55.7</c:v>
                </c:pt>
                <c:pt idx="8">
                  <c:v>57</c:v>
                </c:pt>
                <c:pt idx="16">
                  <c:v>57.3</c:v>
                </c:pt>
                <c:pt idx="24">
                  <c:v>58.4</c:v>
                </c:pt>
                <c:pt idx="32">
                  <c:v>58.1</c:v>
                </c:pt>
              </c:numCache>
            </c:numRef>
          </c:xVal>
          <c:yVal>
            <c:numRef>
              <c:f>公会計指標分析・財政指標組合せ分析表!$BP$55:$DC$55</c:f>
              <c:numCache>
                <c:formatCode>#,##0.0;"▲ "#,##0.0</c:formatCode>
                <c:ptCount val="40"/>
                <c:pt idx="0">
                  <c:v>33.9</c:v>
                </c:pt>
                <c:pt idx="8">
                  <c:v>32.299999999999997</c:v>
                </c:pt>
                <c:pt idx="16">
                  <c:v>35.200000000000003</c:v>
                </c:pt>
                <c:pt idx="24">
                  <c:v>40.4</c:v>
                </c:pt>
                <c:pt idx="32">
                  <c:v>39.5</c:v>
                </c:pt>
              </c:numCache>
            </c:numRef>
          </c:yVal>
          <c:smooth val="0"/>
          <c:extLst>
            <c:ext xmlns:c16="http://schemas.microsoft.com/office/drawing/2014/chart" uri="{C3380CC4-5D6E-409C-BE32-E72D297353CC}">
              <c16:uniqueId val="{00000013-6909-4EF2-BB1C-6110F6BDD193}"/>
            </c:ext>
          </c:extLst>
        </c:ser>
        <c:dLbls>
          <c:showLegendKey val="0"/>
          <c:showVal val="1"/>
          <c:showCatName val="0"/>
          <c:showSerName val="0"/>
          <c:showPercent val="0"/>
          <c:showBubbleSize val="0"/>
        </c:dLbls>
        <c:axId val="46179840"/>
        <c:axId val="46181760"/>
      </c:scatterChart>
      <c:valAx>
        <c:axId val="46179840"/>
        <c:scaling>
          <c:orientation val="maxMin"/>
          <c:max val="59"/>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2"/>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{15CE608E-258E-4B27-9901-959FC6821827}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562-4427-AAFC-4EDE0EA93A8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{4478A06F-8287-4702-AA13-4CAC10DA2C88}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62-4427-AAFC-4EDE0EA93A8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{18CB729D-57AC-4A7E-85A8-BF478BD2C0FA}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62-4427-AAFC-4EDE0EA93A8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{26AAEF08-B573-41EA-861D-3CCE545603AE}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62-4427-AAFC-4EDE0EA93A8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{10CAF6CD-B0D4-4975-81F8-733BFB48AEB1}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62-4427-AAFC-4EDE0EA93A8D}"/>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{02B4B1D7-4E80-45C1-BA9B-E50FD8EBF88D}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562-4427-AAFC-4EDE0EA93A8D}"/>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{0DDEC3C8-5C1F-4347-8F58-5980C8285C67}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562-4427-AAFC-4EDE0EA93A8D}"/>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{8A136720-6663-4B49-BEC6-7A68DBF00A11}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562-4427-AAFC-4EDE0EA93A8D}"/>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{CFD54A0B-B508-4A0B-8A08-49691EC77DFE}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562-4427-AAFC-4EDE0EA93A8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5.4</c:v>
                </c:pt>
                <c:pt idx="16">
                  <c:v>4.2</c:v>
                </c:pt>
                <c:pt idx="24">
                  <c:v>5.5</c:v>
                </c:pt>
                <c:pt idx="32">
                  <c:v>4.9000000000000004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562-4427-AAFC-4EDE0EA93A8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{21FC0C5F-7DB1-402F-BB1F-AC0B93DA7E69}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562-4427-AAFC-4EDE0EA93A8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{99701843-0C69-4890-8AAE-7C60215290BA}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62-4427-AAFC-4EDE0EA93A8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{892219D6-A54E-42D6-AD57-1CFA6BD65496}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62-4427-AAFC-4EDE0EA93A8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{70994BC8-B09A-4DD9-9816-37EB8A6FCEDF}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62-4427-AAFC-4EDE0EA93A8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{95B33617-9A80-405C-95CA-F920D5AF594F}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62-4427-AAFC-4EDE0EA93A8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{CF323691-A61B-49EE-BE64-9EA80C935A80}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562-4427-AAFC-4EDE0EA93A8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{63CFC046-3751-4EC1-91BC-9DDAF1270F09}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562-4427-AAFC-4EDE0EA93A8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{B9ECAA70-E8F3-4F0D-AFD6-D9EEF440AEE8}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562-4427-AAFC-4EDE0EA93A8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{420AEAC4-2662-4BD2-9DDE-39FB657E36C2}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562-4427-AAFC-4EDE0EA93A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c:v>
                </c:pt>
                <c:pt idx="16">
                  <c:v>6.9</c:v>
                </c:pt>
                <c:pt idx="24">
                  <c:v>7</c:v>
                </c:pt>
                <c:pt idx="32">
                  <c:v>6.9</c:v>
                </c:pt>
              </c:numCache>
            </c:numRef>
          </c:xVal>
          <c:yVal>
            <c:numRef>
              <c:f>公会計指標分析・財政指標組合せ分析表!$BP$77:$DC$77</c:f>
              <c:numCache>
                <c:formatCode>#,##0.0;"▲ "#,##0.0</c:formatCode>
                <c:ptCount val="40"/>
                <c:pt idx="0">
                  <c:v>33.9</c:v>
                </c:pt>
                <c:pt idx="8">
                  <c:v>32.299999999999997</c:v>
                </c:pt>
                <c:pt idx="16">
                  <c:v>35.200000000000003</c:v>
                </c:pt>
                <c:pt idx="24">
                  <c:v>40.4</c:v>
                </c:pt>
                <c:pt idx="32">
                  <c:v>39.5</c:v>
                </c:pt>
              </c:numCache>
            </c:numRef>
          </c:yVal>
          <c:smooth val="0"/>
          <c:extLst>
            <c:ext xmlns:c16="http://schemas.microsoft.com/office/drawing/2014/chart" uri="{C3380CC4-5D6E-409C-BE32-E72D297353CC}">
              <c16:uniqueId val="{00000013-A562-4427-AAFC-4EDE0EA93A8D}"/>
            </c:ext>
          </c:extLst>
        </c:ser>
        <c:dLbls>
          <c:showLegendKey val="0"/>
          <c:showVal val="1"/>
          <c:showCatName val="0"/>
          <c:showSerName val="0"/>
          <c:showPercent val="0"/>
          <c:showBubbleSize val="0"/>
        </c:dLbls>
        <c:axId val="84219776"/>
        <c:axId val="84234240"/>
      </c:scatterChart>
      <c:valAx>
        <c:axId val="84219776"/>
        <c:scaling>
          <c:orientation val="maxMin"/>
          <c:max val="7.5"/>
          <c:min val="6.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2"/>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愛知県田原市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は、市債の償還が進み</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元利償還金が減少したこと等により、前年度に比べ減少となった。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算入公債費等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都市計画事業における借入の増加により、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算入さ</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れる特定財源の</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したため、前年度に比べ</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今後、大規模事業の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継続</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実施による市債発行の増加が想定されているので、計画的な市債発行を行い、健全な財政運営に努める。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愛知県田原市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は、債務負担行為に基づく支出予定額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大規模事業に伴う新規借入により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市債残高</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が大きく増加しているため、全体として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前年度に比べ</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充当可能財源等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大規模事業の実施などに伴い</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充当可能基金</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が減少し、</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合併特例債</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や減収補てん債の増加により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基準財政需要額算入見込額</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は増加したが、全体としては前年度に比べ減少している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、大規模事業などの影響により、市債発行の増加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見込</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んでおり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、市債残高は一時的に増加する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、基金からの繰入れも活用しながら、計画的な市債発行を行い、健全な財政運営に努める。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愛知県田原市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財政調整基金に寄附金等や歳計剰余金を約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億円積み立てを行い、また今後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の地域医療</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に備えて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地域医療推進</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基金にも約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5.3</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億円積み立てを行った</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一方で、</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斎場整備事業や温泉施設整備事業</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のために大規模事業推進基金を</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億円取り崩したことなどから、基金全体としては約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新型コロナ感染症に伴う企業業績の減退などにより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予算規模</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縮小</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傾向にあるが、重点事業や継続中の大規模事業を実施していく財源を確保するため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、財政調整基金と大規模推進基金を始めとする特定目的基金を計画的に活用する。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・大規模事業推進基金</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住民福祉の向上と市勢の進展を目的として重点的に実施する大規模事業に充てる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・地域医療推進基金</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地域医療の推進を図るために充てる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・大規模事業推進基金</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斎場整備や温泉施設整備等の大規模事業に約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円充当したことにより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・地域医療推進基金</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今後の地域医療の推進に向けて約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億円積み立てた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・大規模事業推進基金</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新斎場建設や伊良湖岬小学校建設、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し尿処理施設整備等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の大規模事業が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継続しており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、計画的に取り崩しを予定</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・地域医療推進基金</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赤羽根診療所の運営費などに充てるため毎年度取り崩しを予定</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するとともに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今後の渥美病院の機器更新への支援等の地域医療のために</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広く活用を予定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企業業績の変動による法人市民税収の減のため、基金を取り崩したことによる減少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リーマンショック時の、平成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年度には、本市の歳入に大きな影響のある法人市民税の大幅な減収により、財政調整基金を計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億円取崩して市政運営を行った経緯があるため、景気対策として最低限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億円は確保し、また、法人税率改正による税収減</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よる急激な予算規模縮小を緩和するための財源として、計画的に活用していく。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愛知県田原市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60,895
59,328
191.12
37,758,187
36,683,864
833,110
18,069,025
20,412,402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合併前の旧３町でそれぞれ公共施設を所有していたため、施設総量が多く、改修等が追いついていない状況にある。したがって類似団体及び全国平均よりも高い水準にある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施設の集約化・複合化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進め、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活用の見込のない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施設については除却を行う必要がある。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160443</xdr:rowOff>
    </xdr:from>
    <xdr:to>
      <xdr:col>23</xdr:col>
      <xdr:colOff>85090</xdr:colOff>
      <xdr:row>34</xdr:row>
      <xdr:rowOff>14605</xdr:rowOff>
    </xdr:to>
    <xdr:cxnSp macro="">
      <xdr:nvCxnSpPr>
        <xdr:cNvPr id="75" name="直線コネクタ 74"/>
        <xdr:cNvCxnSpPr/>
      </xdr:nvCxnSpPr>
      <xdr:spPr>
        <a:xfrm flipV="1">
          <a:off x="4206240" y="5441103"/>
          <a:ext cx="1270" cy="1027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6" name="有形固定資産減価償却率最小値テキスト"/>
        <xdr:cNvSpPr txBox="1"/>
      </xdr:nvSpPr>
      <xdr:spPr>
        <a:xfrm>
          <a:off x="4258945" y="6472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7" name="直線コネクタ 76"/>
        <xdr:cNvCxnSpPr/>
      </xdr:nvCxnSpPr>
      <xdr:spPr>
        <a:xfrm>
          <a:off x="4119245" y="646874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107120</xdr:rowOff>
    </xdr:from>
    <xdr:ext cx="405111" cy="259045"/>
    <xdr:sp macro="" textlink="">
      <xdr:nvSpPr>
        <xdr:cNvPr id="78" name="有形固定資産減価償却率最大値テキスト"/>
        <xdr:cNvSpPr txBox="1"/>
      </xdr:nvSpPr>
      <xdr:spPr>
        <a:xfrm>
          <a:off x="4258945" y="522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160443</xdr:rowOff>
    </xdr:from>
    <xdr:to>
      <xdr:col>23</xdr:col>
      <xdr:colOff>174625</xdr:colOff>
      <xdr:row>27</xdr:row>
      <xdr:rowOff>160443</xdr:rowOff>
    </xdr:to>
    <xdr:cxnSp macro="">
      <xdr:nvCxnSpPr>
        <xdr:cNvPr id="79" name="直線コネクタ 78"/>
        <xdr:cNvCxnSpPr/>
      </xdr:nvCxnSpPr>
      <xdr:spPr>
        <a:xfrm>
          <a:off x="4119245" y="544110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38117</xdr:rowOff>
    </xdr:from>
    <xdr:ext cx="405111" cy="259045"/>
    <xdr:sp macro="" textlink="">
      <xdr:nvSpPr>
        <xdr:cNvPr id="80" name="有形固定資産減価償却率平均値テキスト"/>
        <xdr:cNvSpPr txBox="1"/>
      </xdr:nvSpPr>
      <xdr:spPr>
        <a:xfrm>
          <a:off x="4258945" y="5989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15240</xdr:rowOff>
    </xdr:from>
    <xdr:to>
      <xdr:col>23</xdr:col>
      <xdr:colOff>136525</xdr:colOff>
      <xdr:row>32</xdr:row>
      <xdr:rowOff>116840</xdr:rowOff>
    </xdr:to>
    <xdr:sp macro="" textlink="">
      <xdr:nvSpPr>
        <xdr:cNvPr id="81" name="フローチャート: 判断 80"/>
        <xdr:cNvSpPr/>
      </xdr:nvSpPr>
      <xdr:spPr>
        <a:xfrm>
          <a:off x="4157345"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82" name="フローチャート: 判断 81"/>
        <xdr:cNvSpPr/>
      </xdr:nvSpPr>
      <xdr:spPr>
        <a:xfrm>
          <a:off x="3537585" y="61448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157903</xdr:rowOff>
    </xdr:from>
    <xdr:to>
      <xdr:col>15</xdr:col>
      <xdr:colOff>187325</xdr:colOff>
      <xdr:row>32</xdr:row>
      <xdr:rowOff>88053</xdr:rowOff>
    </xdr:to>
    <xdr:sp macro="" textlink="">
      <xdr:nvSpPr>
        <xdr:cNvPr id="83" name="フローチャート: 判断 82"/>
        <xdr:cNvSpPr/>
      </xdr:nvSpPr>
      <xdr:spPr>
        <a:xfrm>
          <a:off x="2867025" y="61091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147108</xdr:rowOff>
    </xdr:from>
    <xdr:to>
      <xdr:col>11</xdr:col>
      <xdr:colOff>187325</xdr:colOff>
      <xdr:row>32</xdr:row>
      <xdr:rowOff>77258</xdr:rowOff>
    </xdr:to>
    <xdr:sp macro="" textlink="">
      <xdr:nvSpPr>
        <xdr:cNvPr id="84" name="フローチャート: 判断 83"/>
        <xdr:cNvSpPr/>
      </xdr:nvSpPr>
      <xdr:spPr>
        <a:xfrm>
          <a:off x="2196465" y="60983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100330</xdr:rowOff>
    </xdr:from>
    <xdr:to>
      <xdr:col>7</xdr:col>
      <xdr:colOff>187325</xdr:colOff>
      <xdr:row>32</xdr:row>
      <xdr:rowOff>30480</xdr:rowOff>
    </xdr:to>
    <xdr:sp macro="" textlink="">
      <xdr:nvSpPr>
        <xdr:cNvPr id="85" name="フローチャート: 判断 84"/>
        <xdr:cNvSpPr/>
      </xdr:nvSpPr>
      <xdr:spPr>
        <a:xfrm>
          <a:off x="1525905" y="6051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135255</xdr:rowOff>
    </xdr:from>
    <xdr:to>
      <xdr:col>23</xdr:col>
      <xdr:colOff>136525</xdr:colOff>
      <xdr:row>34</xdr:row>
      <xdr:rowOff>65405</xdr:rowOff>
    </xdr:to>
    <xdr:sp macro="" textlink="">
      <xdr:nvSpPr>
        <xdr:cNvPr id="91" name="楕円 90"/>
        <xdr:cNvSpPr/>
      </xdr:nvSpPr>
      <xdr:spPr>
        <a:xfrm>
          <a:off x="4157345" y="6421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50182</xdr:rowOff>
    </xdr:from>
    <xdr:ext cx="405111" cy="259045"/>
    <xdr:sp macro="" textlink="">
      <xdr:nvSpPr>
        <xdr:cNvPr id="92" name="有形固定資産減価償却率該当値テキスト"/>
        <xdr:cNvSpPr txBox="1"/>
      </xdr:nvSpPr>
      <xdr:spPr>
        <a:xfrm>
          <a:off x="4258945"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99271</xdr:rowOff>
    </xdr:from>
    <xdr:to>
      <xdr:col>19</xdr:col>
      <xdr:colOff>187325</xdr:colOff>
      <xdr:row>34</xdr:row>
      <xdr:rowOff>29421</xdr:rowOff>
    </xdr:to>
    <xdr:sp macro="" textlink="">
      <xdr:nvSpPr>
        <xdr:cNvPr id="93" name="楕円 92"/>
        <xdr:cNvSpPr/>
      </xdr:nvSpPr>
      <xdr:spPr>
        <a:xfrm>
          <a:off x="3537585" y="63857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150071</xdr:rowOff>
    </xdr:from>
    <xdr:to>
      <xdr:col>23</xdr:col>
      <xdr:colOff>85725</xdr:colOff>
      <xdr:row>34</xdr:row>
      <xdr:rowOff>14605</xdr:rowOff>
    </xdr:to>
    <xdr:cxnSp macro="">
      <xdr:nvCxnSpPr>
        <xdr:cNvPr id="94" name="直線コネクタ 93"/>
        <xdr:cNvCxnSpPr/>
      </xdr:nvCxnSpPr>
      <xdr:spPr>
        <a:xfrm>
          <a:off x="3588385" y="6436571"/>
          <a:ext cx="61976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41698</xdr:rowOff>
    </xdr:from>
    <xdr:to>
      <xdr:col>15</xdr:col>
      <xdr:colOff>187325</xdr:colOff>
      <xdr:row>33</xdr:row>
      <xdr:rowOff>143298</xdr:rowOff>
    </xdr:to>
    <xdr:sp macro="" textlink="">
      <xdr:nvSpPr>
        <xdr:cNvPr id="95" name="楕円 94"/>
        <xdr:cNvSpPr/>
      </xdr:nvSpPr>
      <xdr:spPr>
        <a:xfrm>
          <a:off x="2867025" y="63281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92498</xdr:rowOff>
    </xdr:from>
    <xdr:to>
      <xdr:col>19</xdr:col>
      <xdr:colOff>136525</xdr:colOff>
      <xdr:row>33</xdr:row>
      <xdr:rowOff>150071</xdr:rowOff>
    </xdr:to>
    <xdr:cxnSp macro="">
      <xdr:nvCxnSpPr>
        <xdr:cNvPr id="96" name="直線コネクタ 95"/>
        <xdr:cNvCxnSpPr/>
      </xdr:nvCxnSpPr>
      <xdr:spPr>
        <a:xfrm>
          <a:off x="2917825" y="6378998"/>
          <a:ext cx="67056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151977</xdr:rowOff>
    </xdr:from>
    <xdr:to>
      <xdr:col>11</xdr:col>
      <xdr:colOff>187325</xdr:colOff>
      <xdr:row>33</xdr:row>
      <xdr:rowOff>82127</xdr:rowOff>
    </xdr:to>
    <xdr:sp macro="" textlink="">
      <xdr:nvSpPr>
        <xdr:cNvPr id="97" name="楕円 96"/>
        <xdr:cNvSpPr/>
      </xdr:nvSpPr>
      <xdr:spPr>
        <a:xfrm>
          <a:off x="2196465" y="62708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31327</xdr:rowOff>
    </xdr:from>
    <xdr:to>
      <xdr:col>15</xdr:col>
      <xdr:colOff>136525</xdr:colOff>
      <xdr:row>33</xdr:row>
      <xdr:rowOff>92498</xdr:rowOff>
    </xdr:to>
    <xdr:cxnSp macro="">
      <xdr:nvCxnSpPr>
        <xdr:cNvPr id="98" name="直線コネクタ 97"/>
        <xdr:cNvCxnSpPr/>
      </xdr:nvCxnSpPr>
      <xdr:spPr>
        <a:xfrm>
          <a:off x="2247265" y="6317827"/>
          <a:ext cx="67056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80010</xdr:rowOff>
    </xdr:from>
    <xdr:to>
      <xdr:col>7</xdr:col>
      <xdr:colOff>187325</xdr:colOff>
      <xdr:row>33</xdr:row>
      <xdr:rowOff>10160</xdr:rowOff>
    </xdr:to>
    <xdr:sp macro="" textlink="">
      <xdr:nvSpPr>
        <xdr:cNvPr id="99" name="楕円 98"/>
        <xdr:cNvSpPr/>
      </xdr:nvSpPr>
      <xdr:spPr>
        <a:xfrm>
          <a:off x="1525905" y="6198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130810</xdr:rowOff>
    </xdr:from>
    <xdr:to>
      <xdr:col>11</xdr:col>
      <xdr:colOff>136525</xdr:colOff>
      <xdr:row>33</xdr:row>
      <xdr:rowOff>31327</xdr:rowOff>
    </xdr:to>
    <xdr:cxnSp macro="">
      <xdr:nvCxnSpPr>
        <xdr:cNvPr id="100" name="直線コネクタ 99"/>
        <xdr:cNvCxnSpPr/>
      </xdr:nvCxnSpPr>
      <xdr:spPr>
        <a:xfrm>
          <a:off x="1576705" y="6249670"/>
          <a:ext cx="670560" cy="6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144162</xdr:rowOff>
    </xdr:from>
    <xdr:ext cx="405111" cy="259045"/>
    <xdr:sp macro="" textlink="">
      <xdr:nvSpPr>
        <xdr:cNvPr id="101" name="n_1aveValue有形固定資産減価償却率"/>
        <xdr:cNvSpPr txBox="1"/>
      </xdr:nvSpPr>
      <xdr:spPr>
        <a:xfrm>
          <a:off x="3395989" y="5927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104580</xdr:rowOff>
    </xdr:from>
    <xdr:ext cx="405111" cy="259045"/>
    <xdr:sp macro="" textlink="">
      <xdr:nvSpPr>
        <xdr:cNvPr id="102" name="n_2aveValue有形固定資産減価償却率"/>
        <xdr:cNvSpPr txBox="1"/>
      </xdr:nvSpPr>
      <xdr:spPr>
        <a:xfrm>
          <a:off x="2738129" y="5888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93785</xdr:rowOff>
    </xdr:from>
    <xdr:ext cx="405111" cy="259045"/>
    <xdr:sp macro="" textlink="">
      <xdr:nvSpPr>
        <xdr:cNvPr id="103" name="n_3aveValue有形固定資産減価償却率"/>
        <xdr:cNvSpPr txBox="1"/>
      </xdr:nvSpPr>
      <xdr:spPr>
        <a:xfrm>
          <a:off x="2067569" y="5877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47007</xdr:rowOff>
    </xdr:from>
    <xdr:ext cx="405111" cy="259045"/>
    <xdr:sp macro="" textlink="">
      <xdr:nvSpPr>
        <xdr:cNvPr id="104" name="n_4aveValue有形固定資産減価償却率"/>
        <xdr:cNvSpPr txBox="1"/>
      </xdr:nvSpPr>
      <xdr:spPr>
        <a:xfrm>
          <a:off x="1397009" y="583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20548</xdr:rowOff>
    </xdr:from>
    <xdr:ext cx="405111" cy="259045"/>
    <xdr:sp macro="" textlink="">
      <xdr:nvSpPr>
        <xdr:cNvPr id="105" name="n_1mainValue有形固定資産減価償却率"/>
        <xdr:cNvSpPr txBox="1"/>
      </xdr:nvSpPr>
      <xdr:spPr>
        <a:xfrm>
          <a:off x="3395989" y="647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134425</xdr:rowOff>
    </xdr:from>
    <xdr:ext cx="405111" cy="259045"/>
    <xdr:sp macro="" textlink="">
      <xdr:nvSpPr>
        <xdr:cNvPr id="106" name="n_2mainValue有形固定資産減価償却率"/>
        <xdr:cNvSpPr txBox="1"/>
      </xdr:nvSpPr>
      <xdr:spPr>
        <a:xfrm>
          <a:off x="2738129" y="6420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73254</xdr:rowOff>
    </xdr:from>
    <xdr:ext cx="405111" cy="259045"/>
    <xdr:sp macro="" textlink="">
      <xdr:nvSpPr>
        <xdr:cNvPr id="107" name="n_3mainValue有形固定資産減価償却率"/>
        <xdr:cNvSpPr txBox="1"/>
      </xdr:nvSpPr>
      <xdr:spPr>
        <a:xfrm>
          <a:off x="2067569" y="635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1287</xdr:rowOff>
    </xdr:from>
    <xdr:ext cx="405111" cy="259045"/>
    <xdr:sp macro="" textlink="">
      <xdr:nvSpPr>
        <xdr:cNvPr id="108" name="n_4mainValue有形固定資産減価償却率"/>
        <xdr:cNvSpPr txBox="1"/>
      </xdr:nvSpPr>
      <xdr:spPr>
        <a:xfrm>
          <a:off x="1397009" y="6287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や愛知県平均よりも低い数値となっている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。その主な要因は将来負担額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以上の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充当可能財源があるためで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今後も計画的な市債の借入及び計画的な基金残高の確保に努める。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4" name="テキスト ボックス 133"/>
        <xdr:cNvSpPr txBox="1"/>
      </xdr:nvSpPr>
      <xdr:spPr>
        <a:xfrm>
          <a:off x="9542936" y="510663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6" name="テキスト ボックス 135"/>
        <xdr:cNvSpPr txBox="1"/>
      </xdr:nvSpPr>
      <xdr:spPr>
        <a:xfrm>
          <a:off x="964552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7"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28</xdr:row>
      <xdr:rowOff>72654</xdr:rowOff>
    </xdr:from>
    <xdr:to>
      <xdr:col>76</xdr:col>
      <xdr:colOff>21589</xdr:colOff>
      <xdr:row>35</xdr:row>
      <xdr:rowOff>582</xdr:rowOff>
    </xdr:to>
    <xdr:cxnSp macro="">
      <xdr:nvCxnSpPr>
        <xdr:cNvPr id="138" name="直線コネクタ 137"/>
        <xdr:cNvCxnSpPr/>
      </xdr:nvCxnSpPr>
      <xdr:spPr>
        <a:xfrm flipV="1">
          <a:off x="13027660" y="5520954"/>
          <a:ext cx="1269" cy="110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4409</xdr:rowOff>
    </xdr:from>
    <xdr:ext cx="560923" cy="259045"/>
    <xdr:sp macro="" textlink="">
      <xdr:nvSpPr>
        <xdr:cNvPr id="139" name="債務償還比率最小値テキスト"/>
        <xdr:cNvSpPr txBox="1"/>
      </xdr:nvSpPr>
      <xdr:spPr>
        <a:xfrm>
          <a:off x="13080365" y="6626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582</xdr:rowOff>
    </xdr:from>
    <xdr:to>
      <xdr:col>76</xdr:col>
      <xdr:colOff>111125</xdr:colOff>
      <xdr:row>35</xdr:row>
      <xdr:rowOff>582</xdr:rowOff>
    </xdr:to>
    <xdr:cxnSp macro="">
      <xdr:nvCxnSpPr>
        <xdr:cNvPr id="140" name="直線コネクタ 139"/>
        <xdr:cNvCxnSpPr/>
      </xdr:nvCxnSpPr>
      <xdr:spPr>
        <a:xfrm>
          <a:off x="12963525" y="6622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19331</xdr:rowOff>
    </xdr:from>
    <xdr:ext cx="469744" cy="259045"/>
    <xdr:sp macro="" textlink="">
      <xdr:nvSpPr>
        <xdr:cNvPr id="141" name="債務償還比率最大値テキスト"/>
        <xdr:cNvSpPr txBox="1"/>
      </xdr:nvSpPr>
      <xdr:spPr>
        <a:xfrm>
          <a:off x="13080365" y="529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28</xdr:row>
      <xdr:rowOff>72654</xdr:rowOff>
    </xdr:from>
    <xdr:to>
      <xdr:col>76</xdr:col>
      <xdr:colOff>111125</xdr:colOff>
      <xdr:row>28</xdr:row>
      <xdr:rowOff>72654</xdr:rowOff>
    </xdr:to>
    <xdr:cxnSp macro="">
      <xdr:nvCxnSpPr>
        <xdr:cNvPr id="142" name="直線コネクタ 141"/>
        <xdr:cNvCxnSpPr/>
      </xdr:nvCxnSpPr>
      <xdr:spPr>
        <a:xfrm>
          <a:off x="12963525" y="55209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57527</xdr:rowOff>
    </xdr:from>
    <xdr:ext cx="469744" cy="259045"/>
    <xdr:sp macro="" textlink="">
      <xdr:nvSpPr>
        <xdr:cNvPr id="143" name="債務償還比率平均値テキスト"/>
        <xdr:cNvSpPr txBox="1"/>
      </xdr:nvSpPr>
      <xdr:spPr>
        <a:xfrm>
          <a:off x="13080365" y="6008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79100</xdr:rowOff>
    </xdr:from>
    <xdr:to>
      <xdr:col>76</xdr:col>
      <xdr:colOff>73025</xdr:colOff>
      <xdr:row>32</xdr:row>
      <xdr:rowOff>9250</xdr:rowOff>
    </xdr:to>
    <xdr:sp macro="" textlink="">
      <xdr:nvSpPr>
        <xdr:cNvPr id="144" name="フローチャート: 判断 143"/>
        <xdr:cNvSpPr/>
      </xdr:nvSpPr>
      <xdr:spPr>
        <a:xfrm>
          <a:off x="13001625" y="6030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59669</xdr:rowOff>
    </xdr:from>
    <xdr:to>
      <xdr:col>72</xdr:col>
      <xdr:colOff>123825</xdr:colOff>
      <xdr:row>31</xdr:row>
      <xdr:rowOff>161269</xdr:rowOff>
    </xdr:to>
    <xdr:sp macro="" textlink="">
      <xdr:nvSpPr>
        <xdr:cNvPr id="145" name="フローチャート: 判断 144"/>
        <xdr:cNvSpPr/>
      </xdr:nvSpPr>
      <xdr:spPr>
        <a:xfrm>
          <a:off x="12359005" y="601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93303</xdr:rowOff>
    </xdr:from>
    <xdr:to>
      <xdr:col>68</xdr:col>
      <xdr:colOff>123825</xdr:colOff>
      <xdr:row>31</xdr:row>
      <xdr:rowOff>23453</xdr:rowOff>
    </xdr:to>
    <xdr:sp macro="" textlink="">
      <xdr:nvSpPr>
        <xdr:cNvPr id="146" name="フローチャート: 判断 145"/>
        <xdr:cNvSpPr/>
      </xdr:nvSpPr>
      <xdr:spPr>
        <a:xfrm>
          <a:off x="11688445" y="58768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105177</xdr:rowOff>
    </xdr:from>
    <xdr:to>
      <xdr:col>64</xdr:col>
      <xdr:colOff>123825</xdr:colOff>
      <xdr:row>31</xdr:row>
      <xdr:rowOff>35327</xdr:rowOff>
    </xdr:to>
    <xdr:sp macro="" textlink="">
      <xdr:nvSpPr>
        <xdr:cNvPr id="147" name="フローチャート: 判断 146"/>
        <xdr:cNvSpPr/>
      </xdr:nvSpPr>
      <xdr:spPr>
        <a:xfrm>
          <a:off x="11017885" y="58887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66135</xdr:rowOff>
    </xdr:from>
    <xdr:to>
      <xdr:col>60</xdr:col>
      <xdr:colOff>123825</xdr:colOff>
      <xdr:row>30</xdr:row>
      <xdr:rowOff>167735</xdr:rowOff>
    </xdr:to>
    <xdr:sp macro="" textlink="">
      <xdr:nvSpPr>
        <xdr:cNvPr id="148" name="フローチャート: 判断 147"/>
        <xdr:cNvSpPr/>
      </xdr:nvSpPr>
      <xdr:spPr>
        <a:xfrm>
          <a:off x="10347325" y="584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9" name="テキスト ボックス 148"/>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0" name="テキスト ボックス 149"/>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1" name="テキスト ボックス 150"/>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2" name="テキスト ボックス 151"/>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3" name="テキスト ボックス 152"/>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154633</xdr:rowOff>
    </xdr:from>
    <xdr:to>
      <xdr:col>76</xdr:col>
      <xdr:colOff>73025</xdr:colOff>
      <xdr:row>29</xdr:row>
      <xdr:rowOff>84783</xdr:rowOff>
    </xdr:to>
    <xdr:sp macro="" textlink="">
      <xdr:nvSpPr>
        <xdr:cNvPr id="154" name="楕円 153"/>
        <xdr:cNvSpPr/>
      </xdr:nvSpPr>
      <xdr:spPr>
        <a:xfrm>
          <a:off x="13001625" y="56029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6060</xdr:rowOff>
    </xdr:from>
    <xdr:ext cx="469744" cy="259045"/>
    <xdr:sp macro="" textlink="">
      <xdr:nvSpPr>
        <xdr:cNvPr id="155" name="債務償還比率該当値テキスト"/>
        <xdr:cNvSpPr txBox="1"/>
      </xdr:nvSpPr>
      <xdr:spPr>
        <a:xfrm>
          <a:off x="13080365" y="545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163248</xdr:rowOff>
    </xdr:from>
    <xdr:to>
      <xdr:col>72</xdr:col>
      <xdr:colOff>123825</xdr:colOff>
      <xdr:row>27</xdr:row>
      <xdr:rowOff>93398</xdr:rowOff>
    </xdr:to>
    <xdr:sp macro="" textlink="">
      <xdr:nvSpPr>
        <xdr:cNvPr id="156" name="楕円 155"/>
        <xdr:cNvSpPr/>
      </xdr:nvSpPr>
      <xdr:spPr>
        <a:xfrm>
          <a:off x="12359005" y="52762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42598</xdr:rowOff>
    </xdr:from>
    <xdr:to>
      <xdr:col>76</xdr:col>
      <xdr:colOff>22225</xdr:colOff>
      <xdr:row>29</xdr:row>
      <xdr:rowOff>33983</xdr:rowOff>
    </xdr:to>
    <xdr:cxnSp macro="">
      <xdr:nvCxnSpPr>
        <xdr:cNvPr id="157" name="直線コネクタ 156"/>
        <xdr:cNvCxnSpPr/>
      </xdr:nvCxnSpPr>
      <xdr:spPr>
        <a:xfrm>
          <a:off x="12409805" y="5323258"/>
          <a:ext cx="619760" cy="32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30469</xdr:rowOff>
    </xdr:from>
    <xdr:to>
      <xdr:col>68</xdr:col>
      <xdr:colOff>123825</xdr:colOff>
      <xdr:row>26</xdr:row>
      <xdr:rowOff>132069</xdr:rowOff>
    </xdr:to>
    <xdr:sp macro="" textlink="">
      <xdr:nvSpPr>
        <xdr:cNvPr id="158" name="楕円 157"/>
        <xdr:cNvSpPr/>
      </xdr:nvSpPr>
      <xdr:spPr>
        <a:xfrm>
          <a:off x="11688445" y="514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81269</xdr:rowOff>
    </xdr:from>
    <xdr:to>
      <xdr:col>72</xdr:col>
      <xdr:colOff>73025</xdr:colOff>
      <xdr:row>27</xdr:row>
      <xdr:rowOff>42598</xdr:rowOff>
    </xdr:to>
    <xdr:cxnSp macro="">
      <xdr:nvCxnSpPr>
        <xdr:cNvPr id="159" name="直線コネクタ 158"/>
        <xdr:cNvCxnSpPr/>
      </xdr:nvCxnSpPr>
      <xdr:spPr>
        <a:xfrm>
          <a:off x="11739245" y="5194289"/>
          <a:ext cx="670560" cy="12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63225</xdr:rowOff>
    </xdr:from>
    <xdr:to>
      <xdr:col>64</xdr:col>
      <xdr:colOff>123825</xdr:colOff>
      <xdr:row>27</xdr:row>
      <xdr:rowOff>164825</xdr:rowOff>
    </xdr:to>
    <xdr:sp macro="" textlink="">
      <xdr:nvSpPr>
        <xdr:cNvPr id="160" name="楕円 159"/>
        <xdr:cNvSpPr/>
      </xdr:nvSpPr>
      <xdr:spPr>
        <a:xfrm>
          <a:off x="11017885" y="534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81269</xdr:rowOff>
    </xdr:from>
    <xdr:to>
      <xdr:col>68</xdr:col>
      <xdr:colOff>73025</xdr:colOff>
      <xdr:row>27</xdr:row>
      <xdr:rowOff>114025</xdr:rowOff>
    </xdr:to>
    <xdr:cxnSp macro="">
      <xdr:nvCxnSpPr>
        <xdr:cNvPr id="161" name="直線コネクタ 160"/>
        <xdr:cNvCxnSpPr/>
      </xdr:nvCxnSpPr>
      <xdr:spPr>
        <a:xfrm flipV="1">
          <a:off x="11068685" y="5194289"/>
          <a:ext cx="670560" cy="20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165407</xdr:rowOff>
    </xdr:from>
    <xdr:to>
      <xdr:col>60</xdr:col>
      <xdr:colOff>123825</xdr:colOff>
      <xdr:row>27</xdr:row>
      <xdr:rowOff>95557</xdr:rowOff>
    </xdr:to>
    <xdr:sp macro="" textlink="">
      <xdr:nvSpPr>
        <xdr:cNvPr id="162" name="楕円 161"/>
        <xdr:cNvSpPr/>
      </xdr:nvSpPr>
      <xdr:spPr>
        <a:xfrm>
          <a:off x="10347325" y="52784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44757</xdr:rowOff>
    </xdr:from>
    <xdr:to>
      <xdr:col>64</xdr:col>
      <xdr:colOff>73025</xdr:colOff>
      <xdr:row>27</xdr:row>
      <xdr:rowOff>114025</xdr:rowOff>
    </xdr:to>
    <xdr:cxnSp macro="">
      <xdr:nvCxnSpPr>
        <xdr:cNvPr id="163" name="直線コネクタ 162"/>
        <xdr:cNvCxnSpPr/>
      </xdr:nvCxnSpPr>
      <xdr:spPr>
        <a:xfrm>
          <a:off x="10398125" y="5325417"/>
          <a:ext cx="670560" cy="6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152396</xdr:rowOff>
    </xdr:from>
    <xdr:ext cx="469744" cy="259045"/>
    <xdr:sp macro="" textlink="">
      <xdr:nvSpPr>
        <xdr:cNvPr id="164" name="n_1aveValue債務償還比率"/>
        <xdr:cNvSpPr txBox="1"/>
      </xdr:nvSpPr>
      <xdr:spPr>
        <a:xfrm>
          <a:off x="12185092" y="610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14580</xdr:rowOff>
    </xdr:from>
    <xdr:ext cx="469744" cy="259045"/>
    <xdr:sp macro="" textlink="">
      <xdr:nvSpPr>
        <xdr:cNvPr id="165" name="n_2aveValue債務償還比率"/>
        <xdr:cNvSpPr txBox="1"/>
      </xdr:nvSpPr>
      <xdr:spPr>
        <a:xfrm>
          <a:off x="11527232" y="596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26454</xdr:rowOff>
    </xdr:from>
    <xdr:ext cx="469744" cy="259045"/>
    <xdr:sp macro="" textlink="">
      <xdr:nvSpPr>
        <xdr:cNvPr id="166" name="n_3aveValue債務償還比率"/>
        <xdr:cNvSpPr txBox="1"/>
      </xdr:nvSpPr>
      <xdr:spPr>
        <a:xfrm>
          <a:off x="10856672" y="597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158862</xdr:rowOff>
    </xdr:from>
    <xdr:ext cx="469744" cy="259045"/>
    <xdr:sp macro="" textlink="">
      <xdr:nvSpPr>
        <xdr:cNvPr id="167" name="n_4aveValue債務償還比率"/>
        <xdr:cNvSpPr txBox="1"/>
      </xdr:nvSpPr>
      <xdr:spPr>
        <a:xfrm>
          <a:off x="10186112" y="594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109925</xdr:rowOff>
    </xdr:from>
    <xdr:ext cx="469744" cy="259045"/>
    <xdr:sp macro="" textlink="">
      <xdr:nvSpPr>
        <xdr:cNvPr id="168" name="n_1mainValue債務償還比率"/>
        <xdr:cNvSpPr txBox="1"/>
      </xdr:nvSpPr>
      <xdr:spPr>
        <a:xfrm>
          <a:off x="12185092" y="505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24</xdr:row>
      <xdr:rowOff>148596</xdr:rowOff>
    </xdr:from>
    <xdr:ext cx="469744" cy="259045"/>
    <xdr:sp macro="" textlink="">
      <xdr:nvSpPr>
        <xdr:cNvPr id="169" name="n_2mainValue債務償還比率"/>
        <xdr:cNvSpPr txBox="1"/>
      </xdr:nvSpPr>
      <xdr:spPr>
        <a:xfrm>
          <a:off x="11527232" y="492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9902</xdr:rowOff>
    </xdr:from>
    <xdr:ext cx="469744" cy="259045"/>
    <xdr:sp macro="" textlink="">
      <xdr:nvSpPr>
        <xdr:cNvPr id="170" name="n_3mainValue債務償還比率"/>
        <xdr:cNvSpPr txBox="1"/>
      </xdr:nvSpPr>
      <xdr:spPr>
        <a:xfrm>
          <a:off x="10856672" y="512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112084</xdr:rowOff>
    </xdr:from>
    <xdr:ext cx="469744" cy="259045"/>
    <xdr:sp macro="" textlink="">
      <xdr:nvSpPr>
        <xdr:cNvPr id="171" name="n_4mainValue債務償還比率"/>
        <xdr:cNvSpPr txBox="1"/>
      </xdr:nvSpPr>
      <xdr:spPr>
        <a:xfrm>
          <a:off x="10186112" y="505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60,895
59,328
191.12
37,758,187
36,683,864
833,110
18,069,025
20,412,402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40</xdr:row>
      <xdr:rowOff>137922</xdr:rowOff>
    </xdr:to>
    <xdr:cxnSp macro="">
      <xdr:nvCxnSpPr>
        <xdr:cNvPr id="55" name="直線コネクタ 54"/>
        <xdr:cNvCxnSpPr/>
      </xdr:nvCxnSpPr>
      <xdr:spPr>
        <a:xfrm flipV="1">
          <a:off x="4086225" y="5702046"/>
          <a:ext cx="0" cy="114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141749</xdr:rowOff>
    </xdr:from>
    <xdr:ext cx="405111" cy="259045"/>
    <xdr:sp macro="" textlink="">
      <xdr:nvSpPr>
        <xdr:cNvPr id="56" name="【道路】&#10;有形固定資産減価償却率最小値テキスト"/>
        <xdr:cNvSpPr txBox="1"/>
      </xdr:nvSpPr>
      <xdr:spPr>
        <a:xfrm>
          <a:off x="4124960" y="684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137922</xdr:rowOff>
    </xdr:from>
    <xdr:to>
      <xdr:col>24</xdr:col>
      <xdr:colOff>152400</xdr:colOff>
      <xdr:row>40</xdr:row>
      <xdr:rowOff>137922</xdr:rowOff>
    </xdr:to>
    <xdr:cxnSp macro="">
      <xdr:nvCxnSpPr>
        <xdr:cNvPr id="57" name="直線コネクタ 56"/>
        <xdr:cNvCxnSpPr/>
      </xdr:nvCxnSpPr>
      <xdr:spPr>
        <a:xfrm>
          <a:off x="4020820" y="68435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8" name="【道路】&#10;有形固定資産減価償却率最大値テキスト"/>
        <xdr:cNvSpPr txBox="1"/>
      </xdr:nvSpPr>
      <xdr:spPr>
        <a:xfrm>
          <a:off x="4124960" y="5481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9" name="直線コネクタ 58"/>
        <xdr:cNvCxnSpPr/>
      </xdr:nvCxnSpPr>
      <xdr:spPr>
        <a:xfrm>
          <a:off x="4020820" y="57020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116857</xdr:rowOff>
    </xdr:from>
    <xdr:ext cx="405111" cy="259045"/>
    <xdr:sp macro="" textlink="">
      <xdr:nvSpPr>
        <xdr:cNvPr id="60" name="【道路】&#10;有形固定資産減価償却率平均値テキスト"/>
        <xdr:cNvSpPr txBox="1"/>
      </xdr:nvSpPr>
      <xdr:spPr>
        <a:xfrm>
          <a:off x="4124960" y="6319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1" name="フローチャート: 判断 60"/>
        <xdr:cNvSpPr/>
      </xdr:nvSpPr>
      <xdr:spPr>
        <a:xfrm>
          <a:off x="403606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96266</xdr:rowOff>
    </xdr:from>
    <xdr:to>
      <xdr:col>20</xdr:col>
      <xdr:colOff>38100</xdr:colOff>
      <xdr:row>39</xdr:row>
      <xdr:rowOff>26416</xdr:rowOff>
    </xdr:to>
    <xdr:sp macro="" textlink="">
      <xdr:nvSpPr>
        <xdr:cNvPr id="62" name="フローチャート: 判断 61"/>
        <xdr:cNvSpPr/>
      </xdr:nvSpPr>
      <xdr:spPr>
        <a:xfrm>
          <a:off x="3312160" y="64665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36830</xdr:rowOff>
    </xdr:from>
    <xdr:to>
      <xdr:col>15</xdr:col>
      <xdr:colOff>101600</xdr:colOff>
      <xdr:row>38</xdr:row>
      <xdr:rowOff>138430</xdr:rowOff>
    </xdr:to>
    <xdr:sp macro="" textlink="">
      <xdr:nvSpPr>
        <xdr:cNvPr id="63" name="フローチャート: 判断 62"/>
        <xdr:cNvSpPr/>
      </xdr:nvSpPr>
      <xdr:spPr>
        <a:xfrm>
          <a:off x="25146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4" name="フローチャート: 判断 63"/>
        <xdr:cNvSpPr/>
      </xdr:nvSpPr>
      <xdr:spPr>
        <a:xfrm>
          <a:off x="17399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148844</xdr:rowOff>
    </xdr:from>
    <xdr:to>
      <xdr:col>6</xdr:col>
      <xdr:colOff>38100</xdr:colOff>
      <xdr:row>38</xdr:row>
      <xdr:rowOff>78994</xdr:rowOff>
    </xdr:to>
    <xdr:sp macro="" textlink="">
      <xdr:nvSpPr>
        <xdr:cNvPr id="65" name="フローチャート: 判断 64"/>
        <xdr:cNvSpPr/>
      </xdr:nvSpPr>
      <xdr:spPr>
        <a:xfrm>
          <a:off x="965200" y="63515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87122</xdr:rowOff>
    </xdr:from>
    <xdr:to>
      <xdr:col>24</xdr:col>
      <xdr:colOff>114300</xdr:colOff>
      <xdr:row>41</xdr:row>
      <xdr:rowOff>17272</xdr:rowOff>
    </xdr:to>
    <xdr:sp macro="" textlink="">
      <xdr:nvSpPr>
        <xdr:cNvPr id="71" name="楕円 70"/>
        <xdr:cNvSpPr/>
      </xdr:nvSpPr>
      <xdr:spPr>
        <a:xfrm>
          <a:off x="4036060" y="67927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2049</xdr:rowOff>
    </xdr:from>
    <xdr:ext cx="405111" cy="259045"/>
    <xdr:sp macro="" textlink="">
      <xdr:nvSpPr>
        <xdr:cNvPr id="72" name="【道路】&#10;有形固定資産減価償却率該当値テキスト"/>
        <xdr:cNvSpPr txBox="1"/>
      </xdr:nvSpPr>
      <xdr:spPr>
        <a:xfrm>
          <a:off x="4124960" y="6707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48260</xdr:rowOff>
    </xdr:from>
    <xdr:to>
      <xdr:col>20</xdr:col>
      <xdr:colOff>38100</xdr:colOff>
      <xdr:row>40</xdr:row>
      <xdr:rowOff>149860</xdr:rowOff>
    </xdr:to>
    <xdr:sp macro="" textlink="">
      <xdr:nvSpPr>
        <xdr:cNvPr id="73" name="楕円 72"/>
        <xdr:cNvSpPr/>
      </xdr:nvSpPr>
      <xdr:spPr>
        <a:xfrm>
          <a:off x="3312160" y="67538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99060</xdr:rowOff>
    </xdr:from>
    <xdr:to>
      <xdr:col>24</xdr:col>
      <xdr:colOff>63500</xdr:colOff>
      <xdr:row>40</xdr:row>
      <xdr:rowOff>137922</xdr:rowOff>
    </xdr:to>
    <xdr:cxnSp macro="">
      <xdr:nvCxnSpPr>
        <xdr:cNvPr id="74" name="直線コネクタ 73"/>
        <xdr:cNvCxnSpPr/>
      </xdr:nvCxnSpPr>
      <xdr:spPr>
        <a:xfrm>
          <a:off x="3355340" y="6804660"/>
          <a:ext cx="73152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4826</xdr:rowOff>
    </xdr:from>
    <xdr:to>
      <xdr:col>15</xdr:col>
      <xdr:colOff>101600</xdr:colOff>
      <xdr:row>40</xdr:row>
      <xdr:rowOff>106426</xdr:rowOff>
    </xdr:to>
    <xdr:sp macro="" textlink="">
      <xdr:nvSpPr>
        <xdr:cNvPr id="75" name="楕円 74"/>
        <xdr:cNvSpPr/>
      </xdr:nvSpPr>
      <xdr:spPr>
        <a:xfrm>
          <a:off x="2514600" y="671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55626</xdr:rowOff>
    </xdr:from>
    <xdr:to>
      <xdr:col>19</xdr:col>
      <xdr:colOff>177800</xdr:colOff>
      <xdr:row>40</xdr:row>
      <xdr:rowOff>99060</xdr:rowOff>
    </xdr:to>
    <xdr:cxnSp macro="">
      <xdr:nvCxnSpPr>
        <xdr:cNvPr id="76" name="直線コネクタ 75"/>
        <xdr:cNvCxnSpPr/>
      </xdr:nvCxnSpPr>
      <xdr:spPr>
        <a:xfrm>
          <a:off x="2565400" y="6761226"/>
          <a:ext cx="78994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132842</xdr:rowOff>
    </xdr:from>
    <xdr:to>
      <xdr:col>10</xdr:col>
      <xdr:colOff>165100</xdr:colOff>
      <xdr:row>40</xdr:row>
      <xdr:rowOff>62992</xdr:rowOff>
    </xdr:to>
    <xdr:sp macro="" textlink="">
      <xdr:nvSpPr>
        <xdr:cNvPr id="77" name="楕円 76"/>
        <xdr:cNvSpPr/>
      </xdr:nvSpPr>
      <xdr:spPr>
        <a:xfrm>
          <a:off x="1739900" y="66708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12192</xdr:rowOff>
    </xdr:from>
    <xdr:to>
      <xdr:col>15</xdr:col>
      <xdr:colOff>50800</xdr:colOff>
      <xdr:row>40</xdr:row>
      <xdr:rowOff>55626</xdr:rowOff>
    </xdr:to>
    <xdr:cxnSp macro="">
      <xdr:nvCxnSpPr>
        <xdr:cNvPr id="78" name="直線コネクタ 77"/>
        <xdr:cNvCxnSpPr/>
      </xdr:nvCxnSpPr>
      <xdr:spPr>
        <a:xfrm>
          <a:off x="1790700" y="6717792"/>
          <a:ext cx="7747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93980</xdr:rowOff>
    </xdr:from>
    <xdr:to>
      <xdr:col>6</xdr:col>
      <xdr:colOff>38100</xdr:colOff>
      <xdr:row>40</xdr:row>
      <xdr:rowOff>24130</xdr:rowOff>
    </xdr:to>
    <xdr:sp macro="" textlink="">
      <xdr:nvSpPr>
        <xdr:cNvPr id="79" name="楕円 78"/>
        <xdr:cNvSpPr/>
      </xdr:nvSpPr>
      <xdr:spPr>
        <a:xfrm>
          <a:off x="965200" y="66319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144780</xdr:rowOff>
    </xdr:from>
    <xdr:to>
      <xdr:col>10</xdr:col>
      <xdr:colOff>114300</xdr:colOff>
      <xdr:row>40</xdr:row>
      <xdr:rowOff>12192</xdr:rowOff>
    </xdr:to>
    <xdr:cxnSp macro="">
      <xdr:nvCxnSpPr>
        <xdr:cNvPr id="80" name="直線コネクタ 79"/>
        <xdr:cNvCxnSpPr/>
      </xdr:nvCxnSpPr>
      <xdr:spPr>
        <a:xfrm>
          <a:off x="1008380" y="6682740"/>
          <a:ext cx="78232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42943</xdr:rowOff>
    </xdr:from>
    <xdr:ext cx="405111" cy="259045"/>
    <xdr:sp macro="" textlink="">
      <xdr:nvSpPr>
        <xdr:cNvPr id="81" name="n_1aveValue【道路】&#10;有形固定資産減価償却率"/>
        <xdr:cNvSpPr txBox="1"/>
      </xdr:nvSpPr>
      <xdr:spPr>
        <a:xfrm>
          <a:off x="3170564" y="624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154957</xdr:rowOff>
    </xdr:from>
    <xdr:ext cx="405111" cy="259045"/>
    <xdr:sp macro="" textlink="">
      <xdr:nvSpPr>
        <xdr:cNvPr id="82" name="n_2aveValue【道路】&#10;有形固定資産減価償却率"/>
        <xdr:cNvSpPr txBox="1"/>
      </xdr:nvSpPr>
      <xdr:spPr>
        <a:xfrm>
          <a:off x="238570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3" name="n_3aveValue【道路】&#10;有形固定資産減価償却率"/>
        <xdr:cNvSpPr txBox="1"/>
      </xdr:nvSpPr>
      <xdr:spPr>
        <a:xfrm>
          <a:off x="161100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95521</xdr:rowOff>
    </xdr:from>
    <xdr:ext cx="405111" cy="259045"/>
    <xdr:sp macro="" textlink="">
      <xdr:nvSpPr>
        <xdr:cNvPr id="84" name="n_4aveValue【道路】&#10;有形固定資産減価償却率"/>
        <xdr:cNvSpPr txBox="1"/>
      </xdr:nvSpPr>
      <xdr:spPr>
        <a:xfrm>
          <a:off x="836304" y="613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140987</xdr:rowOff>
    </xdr:from>
    <xdr:ext cx="405111" cy="259045"/>
    <xdr:sp macro="" textlink="">
      <xdr:nvSpPr>
        <xdr:cNvPr id="85" name="n_1mainValue【道路】&#10;有形固定資産減価償却率"/>
        <xdr:cNvSpPr txBox="1"/>
      </xdr:nvSpPr>
      <xdr:spPr>
        <a:xfrm>
          <a:off x="317056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97553</xdr:rowOff>
    </xdr:from>
    <xdr:ext cx="405111" cy="259045"/>
    <xdr:sp macro="" textlink="">
      <xdr:nvSpPr>
        <xdr:cNvPr id="86" name="n_2mainValue【道路】&#10;有形固定資産減価償却率"/>
        <xdr:cNvSpPr txBox="1"/>
      </xdr:nvSpPr>
      <xdr:spPr>
        <a:xfrm>
          <a:off x="2385704" y="6803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54119</xdr:rowOff>
    </xdr:from>
    <xdr:ext cx="405111" cy="259045"/>
    <xdr:sp macro="" textlink="">
      <xdr:nvSpPr>
        <xdr:cNvPr id="87" name="n_3mainValue【道路】&#10;有形固定資産減価償却率"/>
        <xdr:cNvSpPr txBox="1"/>
      </xdr:nvSpPr>
      <xdr:spPr>
        <a:xfrm>
          <a:off x="1611004" y="675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15257</xdr:rowOff>
    </xdr:from>
    <xdr:ext cx="405111" cy="259045"/>
    <xdr:sp macro="" textlink="">
      <xdr:nvSpPr>
        <xdr:cNvPr id="88" name="n_4mainValue【道路】&#10;有形固定資産減価償却率"/>
        <xdr:cNvSpPr txBox="1"/>
      </xdr:nvSpPr>
      <xdr:spPr>
        <a:xfrm>
          <a:off x="83630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162577</xdr:rowOff>
    </xdr:from>
    <xdr:ext cx="531299" cy="259045"/>
    <xdr:sp macro="" textlink="">
      <xdr:nvSpPr>
        <xdr:cNvPr id="101" name="テキスト ボックス 100"/>
        <xdr:cNvSpPr txBox="1"/>
      </xdr:nvSpPr>
      <xdr:spPr>
        <a:xfrm>
          <a:off x="5364041" y="686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3" name="テキスト ボックス 102"/>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5" name="テキスト ボックス 104"/>
        <xdr:cNvSpPr txBox="1"/>
      </xdr:nvSpPr>
      <xdr:spPr>
        <a:xfrm>
          <a:off x="5364041"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7" name="テキスト ボックス 106"/>
        <xdr:cNvSpPr txBox="1"/>
      </xdr:nvSpPr>
      <xdr:spPr>
        <a:xfrm>
          <a:off x="5364041"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149078</xdr:rowOff>
    </xdr:from>
    <xdr:to>
      <xdr:col>54</xdr:col>
      <xdr:colOff>189865</xdr:colOff>
      <xdr:row>41</xdr:row>
      <xdr:rowOff>142448</xdr:rowOff>
    </xdr:to>
    <xdr:cxnSp macro="">
      <xdr:nvCxnSpPr>
        <xdr:cNvPr id="111" name="直線コネクタ 110"/>
        <xdr:cNvCxnSpPr/>
      </xdr:nvCxnSpPr>
      <xdr:spPr>
        <a:xfrm flipV="1">
          <a:off x="9219565" y="5681198"/>
          <a:ext cx="0" cy="133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146275</xdr:rowOff>
    </xdr:from>
    <xdr:ext cx="469744" cy="259045"/>
    <xdr:sp macro="" textlink="">
      <xdr:nvSpPr>
        <xdr:cNvPr id="112" name="【道路】&#10;一人当たり延長最小値テキスト"/>
        <xdr:cNvSpPr txBox="1"/>
      </xdr:nvSpPr>
      <xdr:spPr>
        <a:xfrm>
          <a:off x="9258300" y="701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142448</xdr:rowOff>
    </xdr:from>
    <xdr:to>
      <xdr:col>55</xdr:col>
      <xdr:colOff>88900</xdr:colOff>
      <xdr:row>41</xdr:row>
      <xdr:rowOff>142448</xdr:rowOff>
    </xdr:to>
    <xdr:cxnSp macro="">
      <xdr:nvCxnSpPr>
        <xdr:cNvPr id="113" name="直線コネクタ 112"/>
        <xdr:cNvCxnSpPr/>
      </xdr:nvCxnSpPr>
      <xdr:spPr>
        <a:xfrm>
          <a:off x="9154160" y="70156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95755</xdr:rowOff>
    </xdr:from>
    <xdr:ext cx="534377" cy="259045"/>
    <xdr:sp macro="" textlink="">
      <xdr:nvSpPr>
        <xdr:cNvPr id="114" name="【道路】&#10;一人当たり延長最大値テキスト"/>
        <xdr:cNvSpPr txBox="1"/>
      </xdr:nvSpPr>
      <xdr:spPr>
        <a:xfrm>
          <a:off x="9258300" y="546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149078</xdr:rowOff>
    </xdr:from>
    <xdr:to>
      <xdr:col>55</xdr:col>
      <xdr:colOff>88900</xdr:colOff>
      <xdr:row>33</xdr:row>
      <xdr:rowOff>149078</xdr:rowOff>
    </xdr:to>
    <xdr:cxnSp macro="">
      <xdr:nvCxnSpPr>
        <xdr:cNvPr id="115" name="直線コネクタ 114"/>
        <xdr:cNvCxnSpPr/>
      </xdr:nvCxnSpPr>
      <xdr:spPr>
        <a:xfrm>
          <a:off x="9154160" y="56811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71996</xdr:rowOff>
    </xdr:from>
    <xdr:ext cx="534377" cy="259045"/>
    <xdr:sp macro="" textlink="">
      <xdr:nvSpPr>
        <xdr:cNvPr id="116" name="【道路】&#10;一人当たり延長平均値テキスト"/>
        <xdr:cNvSpPr txBox="1"/>
      </xdr:nvSpPr>
      <xdr:spPr>
        <a:xfrm>
          <a:off x="9258300" y="6442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93569</xdr:rowOff>
    </xdr:from>
    <xdr:to>
      <xdr:col>55</xdr:col>
      <xdr:colOff>50800</xdr:colOff>
      <xdr:row>39</xdr:row>
      <xdr:rowOff>23719</xdr:rowOff>
    </xdr:to>
    <xdr:sp macro="" textlink="">
      <xdr:nvSpPr>
        <xdr:cNvPr id="117" name="フローチャート: 判断 116"/>
        <xdr:cNvSpPr/>
      </xdr:nvSpPr>
      <xdr:spPr>
        <a:xfrm>
          <a:off x="9192260" y="64638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53335</xdr:rowOff>
    </xdr:from>
    <xdr:to>
      <xdr:col>50</xdr:col>
      <xdr:colOff>165100</xdr:colOff>
      <xdr:row>38</xdr:row>
      <xdr:rowOff>154935</xdr:rowOff>
    </xdr:to>
    <xdr:sp macro="" textlink="">
      <xdr:nvSpPr>
        <xdr:cNvPr id="118" name="フローチャート: 判断 117"/>
        <xdr:cNvSpPr/>
      </xdr:nvSpPr>
      <xdr:spPr>
        <a:xfrm>
          <a:off x="8445500" y="642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59096</xdr:rowOff>
    </xdr:from>
    <xdr:to>
      <xdr:col>46</xdr:col>
      <xdr:colOff>38100</xdr:colOff>
      <xdr:row>38</xdr:row>
      <xdr:rowOff>160696</xdr:rowOff>
    </xdr:to>
    <xdr:sp macro="" textlink="">
      <xdr:nvSpPr>
        <xdr:cNvPr id="119" name="フローチャート: 判断 118"/>
        <xdr:cNvSpPr/>
      </xdr:nvSpPr>
      <xdr:spPr>
        <a:xfrm>
          <a:off x="7670800" y="64294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64399</xdr:rowOff>
    </xdr:from>
    <xdr:to>
      <xdr:col>41</xdr:col>
      <xdr:colOff>101600</xdr:colOff>
      <xdr:row>38</xdr:row>
      <xdr:rowOff>165999</xdr:rowOff>
    </xdr:to>
    <xdr:sp macro="" textlink="">
      <xdr:nvSpPr>
        <xdr:cNvPr id="120" name="フローチャート: 判断 119"/>
        <xdr:cNvSpPr/>
      </xdr:nvSpPr>
      <xdr:spPr>
        <a:xfrm>
          <a:off x="6873240" y="643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70846</xdr:rowOff>
    </xdr:from>
    <xdr:to>
      <xdr:col>36</xdr:col>
      <xdr:colOff>165100</xdr:colOff>
      <xdr:row>39</xdr:row>
      <xdr:rowOff>996</xdr:rowOff>
    </xdr:to>
    <xdr:sp macro="" textlink="">
      <xdr:nvSpPr>
        <xdr:cNvPr id="121" name="フローチャート: 判断 120"/>
        <xdr:cNvSpPr/>
      </xdr:nvSpPr>
      <xdr:spPr>
        <a:xfrm>
          <a:off x="6098540" y="64411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86711</xdr:rowOff>
    </xdr:from>
    <xdr:to>
      <xdr:col>55</xdr:col>
      <xdr:colOff>50800</xdr:colOff>
      <xdr:row>37</xdr:row>
      <xdr:rowOff>16861</xdr:rowOff>
    </xdr:to>
    <xdr:sp macro="" textlink="">
      <xdr:nvSpPr>
        <xdr:cNvPr id="127" name="楕円 126"/>
        <xdr:cNvSpPr/>
      </xdr:nvSpPr>
      <xdr:spPr>
        <a:xfrm>
          <a:off x="9192260" y="61217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109588</xdr:rowOff>
    </xdr:from>
    <xdr:ext cx="534377" cy="259045"/>
    <xdr:sp macro="" textlink="">
      <xdr:nvSpPr>
        <xdr:cNvPr id="128" name="【道路】&#10;一人当たり延長該当値テキスト"/>
        <xdr:cNvSpPr txBox="1"/>
      </xdr:nvSpPr>
      <xdr:spPr>
        <a:xfrm>
          <a:off x="9258300" y="597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107147</xdr:rowOff>
    </xdr:from>
    <xdr:to>
      <xdr:col>50</xdr:col>
      <xdr:colOff>165100</xdr:colOff>
      <xdr:row>37</xdr:row>
      <xdr:rowOff>37297</xdr:rowOff>
    </xdr:to>
    <xdr:sp macro="" textlink="">
      <xdr:nvSpPr>
        <xdr:cNvPr id="129" name="楕円 128"/>
        <xdr:cNvSpPr/>
      </xdr:nvSpPr>
      <xdr:spPr>
        <a:xfrm>
          <a:off x="8445500" y="61421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137511</xdr:rowOff>
    </xdr:from>
    <xdr:to>
      <xdr:col>55</xdr:col>
      <xdr:colOff>0</xdr:colOff>
      <xdr:row>36</xdr:row>
      <xdr:rowOff>157947</xdr:rowOff>
    </xdr:to>
    <xdr:cxnSp macro="">
      <xdr:nvCxnSpPr>
        <xdr:cNvPr id="130" name="直線コネクタ 129"/>
        <xdr:cNvCxnSpPr/>
      </xdr:nvCxnSpPr>
      <xdr:spPr>
        <a:xfrm flipV="1">
          <a:off x="8496300" y="6172551"/>
          <a:ext cx="723900" cy="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121138</xdr:rowOff>
    </xdr:from>
    <xdr:to>
      <xdr:col>46</xdr:col>
      <xdr:colOff>38100</xdr:colOff>
      <xdr:row>37</xdr:row>
      <xdr:rowOff>51288</xdr:rowOff>
    </xdr:to>
    <xdr:sp macro="" textlink="">
      <xdr:nvSpPr>
        <xdr:cNvPr id="131" name="楕円 130"/>
        <xdr:cNvSpPr/>
      </xdr:nvSpPr>
      <xdr:spPr>
        <a:xfrm>
          <a:off x="7670800" y="61561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157947</xdr:rowOff>
    </xdr:from>
    <xdr:to>
      <xdr:col>50</xdr:col>
      <xdr:colOff>114300</xdr:colOff>
      <xdr:row>37</xdr:row>
      <xdr:rowOff>488</xdr:rowOff>
    </xdr:to>
    <xdr:cxnSp macro="">
      <xdr:nvCxnSpPr>
        <xdr:cNvPr id="132" name="直線コネクタ 131"/>
        <xdr:cNvCxnSpPr/>
      </xdr:nvCxnSpPr>
      <xdr:spPr>
        <a:xfrm flipV="1">
          <a:off x="7713980" y="6192987"/>
          <a:ext cx="782320" cy="1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135402</xdr:rowOff>
    </xdr:from>
    <xdr:to>
      <xdr:col>41</xdr:col>
      <xdr:colOff>101600</xdr:colOff>
      <xdr:row>37</xdr:row>
      <xdr:rowOff>65552</xdr:rowOff>
    </xdr:to>
    <xdr:sp macro="" textlink="">
      <xdr:nvSpPr>
        <xdr:cNvPr id="133" name="楕円 132"/>
        <xdr:cNvSpPr/>
      </xdr:nvSpPr>
      <xdr:spPr>
        <a:xfrm>
          <a:off x="6873240" y="61704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488</xdr:rowOff>
    </xdr:from>
    <xdr:to>
      <xdr:col>45</xdr:col>
      <xdr:colOff>177800</xdr:colOff>
      <xdr:row>37</xdr:row>
      <xdr:rowOff>14752</xdr:rowOff>
    </xdr:to>
    <xdr:cxnSp macro="">
      <xdr:nvCxnSpPr>
        <xdr:cNvPr id="134" name="直線コネクタ 133"/>
        <xdr:cNvCxnSpPr/>
      </xdr:nvCxnSpPr>
      <xdr:spPr>
        <a:xfrm flipV="1">
          <a:off x="6924040" y="6203168"/>
          <a:ext cx="78994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140660</xdr:rowOff>
    </xdr:from>
    <xdr:to>
      <xdr:col>36</xdr:col>
      <xdr:colOff>165100</xdr:colOff>
      <xdr:row>37</xdr:row>
      <xdr:rowOff>70810</xdr:rowOff>
    </xdr:to>
    <xdr:sp macro="" textlink="">
      <xdr:nvSpPr>
        <xdr:cNvPr id="135" name="楕円 134"/>
        <xdr:cNvSpPr/>
      </xdr:nvSpPr>
      <xdr:spPr>
        <a:xfrm>
          <a:off x="6098540" y="6175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14752</xdr:rowOff>
    </xdr:from>
    <xdr:to>
      <xdr:col>41</xdr:col>
      <xdr:colOff>50800</xdr:colOff>
      <xdr:row>37</xdr:row>
      <xdr:rowOff>20010</xdr:rowOff>
    </xdr:to>
    <xdr:cxnSp macro="">
      <xdr:nvCxnSpPr>
        <xdr:cNvPr id="136" name="直線コネクタ 135"/>
        <xdr:cNvCxnSpPr/>
      </xdr:nvCxnSpPr>
      <xdr:spPr>
        <a:xfrm flipV="1">
          <a:off x="6149340" y="6217432"/>
          <a:ext cx="7747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146062</xdr:rowOff>
    </xdr:from>
    <xdr:ext cx="534377" cy="259045"/>
    <xdr:sp macro="" textlink="">
      <xdr:nvSpPr>
        <xdr:cNvPr id="137" name="n_1aveValue【道路】&#10;一人当たり延長"/>
        <xdr:cNvSpPr txBox="1"/>
      </xdr:nvSpPr>
      <xdr:spPr>
        <a:xfrm>
          <a:off x="8239271" y="651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151823</xdr:rowOff>
    </xdr:from>
    <xdr:ext cx="534377" cy="259045"/>
    <xdr:sp macro="" textlink="">
      <xdr:nvSpPr>
        <xdr:cNvPr id="138" name="n_2aveValue【道路】&#10;一人当たり延長"/>
        <xdr:cNvSpPr txBox="1"/>
      </xdr:nvSpPr>
      <xdr:spPr>
        <a:xfrm>
          <a:off x="7477271" y="652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157126</xdr:rowOff>
    </xdr:from>
    <xdr:ext cx="534377" cy="259045"/>
    <xdr:sp macro="" textlink="">
      <xdr:nvSpPr>
        <xdr:cNvPr id="139" name="n_3aveValue【道路】&#10;一人当たり延長"/>
        <xdr:cNvSpPr txBox="1"/>
      </xdr:nvSpPr>
      <xdr:spPr>
        <a:xfrm>
          <a:off x="6702571" y="652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163573</xdr:rowOff>
    </xdr:from>
    <xdr:ext cx="534377" cy="259045"/>
    <xdr:sp macro="" textlink="">
      <xdr:nvSpPr>
        <xdr:cNvPr id="140" name="n_4aveValue【道路】&#10;一人当たり延長"/>
        <xdr:cNvSpPr txBox="1"/>
      </xdr:nvSpPr>
      <xdr:spPr>
        <a:xfrm>
          <a:off x="5905011" y="653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53824</xdr:rowOff>
    </xdr:from>
    <xdr:ext cx="534377" cy="259045"/>
    <xdr:sp macro="" textlink="">
      <xdr:nvSpPr>
        <xdr:cNvPr id="141" name="n_1mainValue【道路】&#10;一人当たり延長"/>
        <xdr:cNvSpPr txBox="1"/>
      </xdr:nvSpPr>
      <xdr:spPr>
        <a:xfrm>
          <a:off x="8239271" y="592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67815</xdr:rowOff>
    </xdr:from>
    <xdr:ext cx="534377" cy="259045"/>
    <xdr:sp macro="" textlink="">
      <xdr:nvSpPr>
        <xdr:cNvPr id="142" name="n_2mainValue【道路】&#10;一人当たり延長"/>
        <xdr:cNvSpPr txBox="1"/>
      </xdr:nvSpPr>
      <xdr:spPr>
        <a:xfrm>
          <a:off x="7477271" y="593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82079</xdr:rowOff>
    </xdr:from>
    <xdr:ext cx="534377" cy="259045"/>
    <xdr:sp macro="" textlink="">
      <xdr:nvSpPr>
        <xdr:cNvPr id="143" name="n_3mainValue【道路】&#10;一人当たり延長"/>
        <xdr:cNvSpPr txBox="1"/>
      </xdr:nvSpPr>
      <xdr:spPr>
        <a:xfrm>
          <a:off x="6702571" y="594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87337</xdr:rowOff>
    </xdr:from>
    <xdr:ext cx="534377" cy="259045"/>
    <xdr:sp macro="" textlink="">
      <xdr:nvSpPr>
        <xdr:cNvPr id="144" name="n_4mainValue【道路】&#10;一人当たり延長"/>
        <xdr:cNvSpPr txBox="1"/>
      </xdr:nvSpPr>
      <xdr:spPr>
        <a:xfrm>
          <a:off x="5905011" y="595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5" name="テキスト ボックス 154"/>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7" name="テキスト ボックス 156"/>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106680</xdr:rowOff>
    </xdr:from>
    <xdr:to>
      <xdr:col>24</xdr:col>
      <xdr:colOff>62865</xdr:colOff>
      <xdr:row>64</xdr:row>
      <xdr:rowOff>87630</xdr:rowOff>
    </xdr:to>
    <xdr:cxnSp macro="">
      <xdr:nvCxnSpPr>
        <xdr:cNvPr id="169" name="直線コネクタ 168"/>
        <xdr:cNvCxnSpPr/>
      </xdr:nvCxnSpPr>
      <xdr:spPr>
        <a:xfrm flipV="1">
          <a:off x="4086225" y="949452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91457</xdr:rowOff>
    </xdr:from>
    <xdr:ext cx="405111" cy="259045"/>
    <xdr:sp macro="" textlink="">
      <xdr:nvSpPr>
        <xdr:cNvPr id="170" name="【橋りょう・トンネル】&#10;有形固定資産減価償却率最小値テキスト"/>
        <xdr:cNvSpPr txBox="1"/>
      </xdr:nvSpPr>
      <xdr:spPr>
        <a:xfrm>
          <a:off x="4124960"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87630</xdr:rowOff>
    </xdr:from>
    <xdr:to>
      <xdr:col>24</xdr:col>
      <xdr:colOff>152400</xdr:colOff>
      <xdr:row>64</xdr:row>
      <xdr:rowOff>87630</xdr:rowOff>
    </xdr:to>
    <xdr:cxnSp macro="">
      <xdr:nvCxnSpPr>
        <xdr:cNvPr id="171" name="直線コネクタ 170"/>
        <xdr:cNvCxnSpPr/>
      </xdr:nvCxnSpPr>
      <xdr:spPr>
        <a:xfrm>
          <a:off x="4020820" y="1081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53357</xdr:rowOff>
    </xdr:from>
    <xdr:ext cx="405111" cy="259045"/>
    <xdr:sp macro="" textlink="">
      <xdr:nvSpPr>
        <xdr:cNvPr id="172" name="【橋りょう・トンネル】&#10;有形固定資産減価償却率最大値テキスト"/>
        <xdr:cNvSpPr txBox="1"/>
      </xdr:nvSpPr>
      <xdr:spPr>
        <a:xfrm>
          <a:off x="412496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106680</xdr:rowOff>
    </xdr:from>
    <xdr:to>
      <xdr:col>24</xdr:col>
      <xdr:colOff>152400</xdr:colOff>
      <xdr:row>56</xdr:row>
      <xdr:rowOff>106680</xdr:rowOff>
    </xdr:to>
    <xdr:cxnSp macro="">
      <xdr:nvCxnSpPr>
        <xdr:cNvPr id="173" name="直線コネクタ 172"/>
        <xdr:cNvCxnSpPr/>
      </xdr:nvCxnSpPr>
      <xdr:spPr>
        <a:xfrm>
          <a:off x="4020820" y="9494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74" name="【橋りょう・トンネル】&#10;有形固定資産減価償却率平均値テキスト"/>
        <xdr:cNvSpPr txBox="1"/>
      </xdr:nvSpPr>
      <xdr:spPr>
        <a:xfrm>
          <a:off x="4124960" y="10058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5" name="フローチャート: 判断 174"/>
        <xdr:cNvSpPr/>
      </xdr:nvSpPr>
      <xdr:spPr>
        <a:xfrm>
          <a:off x="403606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76" name="フローチャート: 判断 175"/>
        <xdr:cNvSpPr/>
      </xdr:nvSpPr>
      <xdr:spPr>
        <a:xfrm>
          <a:off x="3312160" y="100685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7" name="フローチャート: 判断 176"/>
        <xdr:cNvSpPr/>
      </xdr:nvSpPr>
      <xdr:spPr>
        <a:xfrm>
          <a:off x="2514600" y="10045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105410</xdr:rowOff>
    </xdr:from>
    <xdr:to>
      <xdr:col>10</xdr:col>
      <xdr:colOff>165100</xdr:colOff>
      <xdr:row>60</xdr:row>
      <xdr:rowOff>35560</xdr:rowOff>
    </xdr:to>
    <xdr:sp macro="" textlink="">
      <xdr:nvSpPr>
        <xdr:cNvPr id="178" name="フローチャート: 判断 177"/>
        <xdr:cNvSpPr/>
      </xdr:nvSpPr>
      <xdr:spPr>
        <a:xfrm>
          <a:off x="1739900" y="999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63500</xdr:rowOff>
    </xdr:from>
    <xdr:to>
      <xdr:col>6</xdr:col>
      <xdr:colOff>38100</xdr:colOff>
      <xdr:row>59</xdr:row>
      <xdr:rowOff>165100</xdr:rowOff>
    </xdr:to>
    <xdr:sp macro="" textlink="">
      <xdr:nvSpPr>
        <xdr:cNvPr id="179" name="フローチャート: 判断 178"/>
        <xdr:cNvSpPr/>
      </xdr:nvSpPr>
      <xdr:spPr>
        <a:xfrm>
          <a:off x="965200" y="99542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10160</xdr:rowOff>
    </xdr:from>
    <xdr:to>
      <xdr:col>24</xdr:col>
      <xdr:colOff>114300</xdr:colOff>
      <xdr:row>57</xdr:row>
      <xdr:rowOff>111760</xdr:rowOff>
    </xdr:to>
    <xdr:sp macro="" textlink="">
      <xdr:nvSpPr>
        <xdr:cNvPr id="185" name="楕円 184"/>
        <xdr:cNvSpPr/>
      </xdr:nvSpPr>
      <xdr:spPr>
        <a:xfrm>
          <a:off x="403606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96537</xdr:rowOff>
    </xdr:from>
    <xdr:ext cx="405111" cy="259045"/>
    <xdr:sp macro="" textlink="">
      <xdr:nvSpPr>
        <xdr:cNvPr id="186" name="【橋りょう・トンネル】&#10;有形固定資産減価償却率該当値テキスト"/>
        <xdr:cNvSpPr txBox="1"/>
      </xdr:nvSpPr>
      <xdr:spPr>
        <a:xfrm>
          <a:off x="4124960" y="9484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124460</xdr:rowOff>
    </xdr:from>
    <xdr:to>
      <xdr:col>20</xdr:col>
      <xdr:colOff>38100</xdr:colOff>
      <xdr:row>57</xdr:row>
      <xdr:rowOff>54610</xdr:rowOff>
    </xdr:to>
    <xdr:sp macro="" textlink="">
      <xdr:nvSpPr>
        <xdr:cNvPr id="187" name="楕円 186"/>
        <xdr:cNvSpPr/>
      </xdr:nvSpPr>
      <xdr:spPr>
        <a:xfrm>
          <a:off x="3312160" y="95123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3810</xdr:rowOff>
    </xdr:from>
    <xdr:to>
      <xdr:col>24</xdr:col>
      <xdr:colOff>63500</xdr:colOff>
      <xdr:row>57</xdr:row>
      <xdr:rowOff>60960</xdr:rowOff>
    </xdr:to>
    <xdr:cxnSp macro="">
      <xdr:nvCxnSpPr>
        <xdr:cNvPr id="188" name="直線コネクタ 187"/>
        <xdr:cNvCxnSpPr/>
      </xdr:nvCxnSpPr>
      <xdr:spPr>
        <a:xfrm>
          <a:off x="3355340" y="9559290"/>
          <a:ext cx="7315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74930</xdr:rowOff>
    </xdr:from>
    <xdr:to>
      <xdr:col>15</xdr:col>
      <xdr:colOff>101600</xdr:colOff>
      <xdr:row>57</xdr:row>
      <xdr:rowOff>5080</xdr:rowOff>
    </xdr:to>
    <xdr:sp macro="" textlink="">
      <xdr:nvSpPr>
        <xdr:cNvPr id="189" name="楕円 188"/>
        <xdr:cNvSpPr/>
      </xdr:nvSpPr>
      <xdr:spPr>
        <a:xfrm>
          <a:off x="2514600" y="9462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125730</xdr:rowOff>
    </xdr:from>
    <xdr:to>
      <xdr:col>19</xdr:col>
      <xdr:colOff>177800</xdr:colOff>
      <xdr:row>57</xdr:row>
      <xdr:rowOff>3810</xdr:rowOff>
    </xdr:to>
    <xdr:cxnSp macro="">
      <xdr:nvCxnSpPr>
        <xdr:cNvPr id="190" name="直線コネクタ 189"/>
        <xdr:cNvCxnSpPr/>
      </xdr:nvCxnSpPr>
      <xdr:spPr>
        <a:xfrm>
          <a:off x="2565400" y="9513570"/>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17780</xdr:rowOff>
    </xdr:from>
    <xdr:to>
      <xdr:col>10</xdr:col>
      <xdr:colOff>165100</xdr:colOff>
      <xdr:row>56</xdr:row>
      <xdr:rowOff>119380</xdr:rowOff>
    </xdr:to>
    <xdr:sp macro="" textlink="">
      <xdr:nvSpPr>
        <xdr:cNvPr id="191" name="楕円 190"/>
        <xdr:cNvSpPr/>
      </xdr:nvSpPr>
      <xdr:spPr>
        <a:xfrm>
          <a:off x="1739900" y="94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68580</xdr:rowOff>
    </xdr:from>
    <xdr:to>
      <xdr:col>15</xdr:col>
      <xdr:colOff>50800</xdr:colOff>
      <xdr:row>56</xdr:row>
      <xdr:rowOff>125730</xdr:rowOff>
    </xdr:to>
    <xdr:cxnSp macro="">
      <xdr:nvCxnSpPr>
        <xdr:cNvPr id="192" name="直線コネクタ 191"/>
        <xdr:cNvCxnSpPr/>
      </xdr:nvCxnSpPr>
      <xdr:spPr>
        <a:xfrm>
          <a:off x="1790700" y="9456420"/>
          <a:ext cx="7747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132080</xdr:rowOff>
    </xdr:from>
    <xdr:to>
      <xdr:col>6</xdr:col>
      <xdr:colOff>38100</xdr:colOff>
      <xdr:row>56</xdr:row>
      <xdr:rowOff>62230</xdr:rowOff>
    </xdr:to>
    <xdr:sp macro="" textlink="">
      <xdr:nvSpPr>
        <xdr:cNvPr id="193" name="楕円 192"/>
        <xdr:cNvSpPr/>
      </xdr:nvSpPr>
      <xdr:spPr>
        <a:xfrm>
          <a:off x="965200" y="93522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11430</xdr:rowOff>
    </xdr:from>
    <xdr:to>
      <xdr:col>10</xdr:col>
      <xdr:colOff>114300</xdr:colOff>
      <xdr:row>56</xdr:row>
      <xdr:rowOff>68580</xdr:rowOff>
    </xdr:to>
    <xdr:cxnSp macro="">
      <xdr:nvCxnSpPr>
        <xdr:cNvPr id="194" name="直線コネクタ 193"/>
        <xdr:cNvCxnSpPr/>
      </xdr:nvCxnSpPr>
      <xdr:spPr>
        <a:xfrm>
          <a:off x="1008380" y="9399270"/>
          <a:ext cx="7823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95" name="n_1aveValue【橋りょう・トンネル】&#10;有形固定資産減価償却率"/>
        <xdr:cNvSpPr txBox="1"/>
      </xdr:nvSpPr>
      <xdr:spPr>
        <a:xfrm>
          <a:off x="317056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96" name="n_2aveValue【橋りょう・トンネル】&#10;有形固定資産減価償却率"/>
        <xdr:cNvSpPr txBox="1"/>
      </xdr:nvSpPr>
      <xdr:spPr>
        <a:xfrm>
          <a:off x="238570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26687</xdr:rowOff>
    </xdr:from>
    <xdr:ext cx="405111" cy="259045"/>
    <xdr:sp macro="" textlink="">
      <xdr:nvSpPr>
        <xdr:cNvPr id="197" name="n_3aveValue【橋りょう・トンネル】&#10;有形固定資産減価償却率"/>
        <xdr:cNvSpPr txBox="1"/>
      </xdr:nvSpPr>
      <xdr:spPr>
        <a:xfrm>
          <a:off x="1611004" y="1008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156227</xdr:rowOff>
    </xdr:from>
    <xdr:ext cx="405111" cy="259045"/>
    <xdr:sp macro="" textlink="">
      <xdr:nvSpPr>
        <xdr:cNvPr id="198" name="n_4aveValue【橋りょう・トンネル】&#10;有形固定資産減価償却率"/>
        <xdr:cNvSpPr txBox="1"/>
      </xdr:nvSpPr>
      <xdr:spPr>
        <a:xfrm>
          <a:off x="836304" y="10046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71137</xdr:rowOff>
    </xdr:from>
    <xdr:ext cx="405111" cy="259045"/>
    <xdr:sp macro="" textlink="">
      <xdr:nvSpPr>
        <xdr:cNvPr id="199" name="n_1mainValue【橋りょう・トンネル】&#10;有形固定資産減価償却率"/>
        <xdr:cNvSpPr txBox="1"/>
      </xdr:nvSpPr>
      <xdr:spPr>
        <a:xfrm>
          <a:off x="3170564" y="929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21607</xdr:rowOff>
    </xdr:from>
    <xdr:ext cx="405111" cy="259045"/>
    <xdr:sp macro="" textlink="">
      <xdr:nvSpPr>
        <xdr:cNvPr id="200" name="n_2mainValue【橋りょう・トンネル】&#10;有形固定資産減価償却率"/>
        <xdr:cNvSpPr txBox="1"/>
      </xdr:nvSpPr>
      <xdr:spPr>
        <a:xfrm>
          <a:off x="2385704" y="924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135907</xdr:rowOff>
    </xdr:from>
    <xdr:ext cx="405111" cy="259045"/>
    <xdr:sp macro="" textlink="">
      <xdr:nvSpPr>
        <xdr:cNvPr id="201" name="n_3mainValue【橋りょう・トンネル】&#10;有形固定資産減価償却率"/>
        <xdr:cNvSpPr txBox="1"/>
      </xdr:nvSpPr>
      <xdr:spPr>
        <a:xfrm>
          <a:off x="1611004" y="918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78757</xdr:rowOff>
    </xdr:from>
    <xdr:ext cx="405111" cy="259045"/>
    <xdr:sp macro="" textlink="">
      <xdr:nvSpPr>
        <xdr:cNvPr id="202" name="n_4mainValue【橋りょう・トンネル】&#10;有形固定資産減価償却率"/>
        <xdr:cNvSpPr txBox="1"/>
      </xdr:nvSpPr>
      <xdr:spPr>
        <a:xfrm>
          <a:off x="836304" y="913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3" name="直線コネクタ 212"/>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4" name="テキスト ボックス 213"/>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5" name="直線コネクタ 214"/>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6" name="テキスト ボックス 215"/>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7" name="直線コネクタ 216"/>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8" name="テキスト ボックス 217"/>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9" name="直線コネクタ 218"/>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0" name="テキスト ボックス 219"/>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2" name="テキスト ボックス 221"/>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40129</xdr:rowOff>
    </xdr:from>
    <xdr:to>
      <xdr:col>54</xdr:col>
      <xdr:colOff>189865</xdr:colOff>
      <xdr:row>63</xdr:row>
      <xdr:rowOff>113674</xdr:rowOff>
    </xdr:to>
    <xdr:cxnSp macro="">
      <xdr:nvCxnSpPr>
        <xdr:cNvPr id="224" name="直線コネクタ 223"/>
        <xdr:cNvCxnSpPr/>
      </xdr:nvCxnSpPr>
      <xdr:spPr>
        <a:xfrm flipV="1">
          <a:off x="9219565" y="9260329"/>
          <a:ext cx="0" cy="1414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117501</xdr:rowOff>
    </xdr:from>
    <xdr:ext cx="534377" cy="259045"/>
    <xdr:sp macro="" textlink="">
      <xdr:nvSpPr>
        <xdr:cNvPr id="225" name="【橋りょう・トンネル】&#10;一人当たり有形固定資産（償却資産）額最小値テキスト"/>
        <xdr:cNvSpPr txBox="1"/>
      </xdr:nvSpPr>
      <xdr:spPr>
        <a:xfrm>
          <a:off x="9258300" y="106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113674</xdr:rowOff>
    </xdr:from>
    <xdr:to>
      <xdr:col>55</xdr:col>
      <xdr:colOff>88900</xdr:colOff>
      <xdr:row>63</xdr:row>
      <xdr:rowOff>113674</xdr:rowOff>
    </xdr:to>
    <xdr:cxnSp macro="">
      <xdr:nvCxnSpPr>
        <xdr:cNvPr id="226" name="直線コネクタ 225"/>
        <xdr:cNvCxnSpPr/>
      </xdr:nvCxnSpPr>
      <xdr:spPr>
        <a:xfrm>
          <a:off x="9154160" y="106749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158256</xdr:rowOff>
    </xdr:from>
    <xdr:ext cx="599010" cy="259045"/>
    <xdr:sp macro="" textlink="">
      <xdr:nvSpPr>
        <xdr:cNvPr id="227" name="【橋りょう・トンネル】&#10;一人当たり有形固定資産（償却資産）額最大値テキスト"/>
        <xdr:cNvSpPr txBox="1"/>
      </xdr:nvSpPr>
      <xdr:spPr>
        <a:xfrm>
          <a:off x="9258300" y="9043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40129</xdr:rowOff>
    </xdr:from>
    <xdr:to>
      <xdr:col>55</xdr:col>
      <xdr:colOff>88900</xdr:colOff>
      <xdr:row>55</xdr:row>
      <xdr:rowOff>40129</xdr:rowOff>
    </xdr:to>
    <xdr:cxnSp macro="">
      <xdr:nvCxnSpPr>
        <xdr:cNvPr id="228" name="直線コネクタ 227"/>
        <xdr:cNvCxnSpPr/>
      </xdr:nvCxnSpPr>
      <xdr:spPr>
        <a:xfrm>
          <a:off x="9154160" y="92603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156309</xdr:rowOff>
    </xdr:from>
    <xdr:ext cx="599010" cy="259045"/>
    <xdr:sp macro="" textlink="">
      <xdr:nvSpPr>
        <xdr:cNvPr id="229" name="【橋りょう・トンネル】&#10;一人当たり有形固定資産（償却資産）額平均値テキスト"/>
        <xdr:cNvSpPr txBox="1"/>
      </xdr:nvSpPr>
      <xdr:spPr>
        <a:xfrm>
          <a:off x="9258300" y="10047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6432</xdr:rowOff>
    </xdr:from>
    <xdr:to>
      <xdr:col>55</xdr:col>
      <xdr:colOff>50800</xdr:colOff>
      <xdr:row>60</xdr:row>
      <xdr:rowOff>108032</xdr:rowOff>
    </xdr:to>
    <xdr:sp macro="" textlink="">
      <xdr:nvSpPr>
        <xdr:cNvPr id="230" name="フローチャート: 判断 229"/>
        <xdr:cNvSpPr/>
      </xdr:nvSpPr>
      <xdr:spPr>
        <a:xfrm>
          <a:off x="9192260" y="100648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117262</xdr:rowOff>
    </xdr:from>
    <xdr:to>
      <xdr:col>50</xdr:col>
      <xdr:colOff>165100</xdr:colOff>
      <xdr:row>60</xdr:row>
      <xdr:rowOff>47412</xdr:rowOff>
    </xdr:to>
    <xdr:sp macro="" textlink="">
      <xdr:nvSpPr>
        <xdr:cNvPr id="231" name="フローチャート: 判断 230"/>
        <xdr:cNvSpPr/>
      </xdr:nvSpPr>
      <xdr:spPr>
        <a:xfrm>
          <a:off x="8445500" y="100080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127823</xdr:rowOff>
    </xdr:from>
    <xdr:to>
      <xdr:col>46</xdr:col>
      <xdr:colOff>38100</xdr:colOff>
      <xdr:row>60</xdr:row>
      <xdr:rowOff>57973</xdr:rowOff>
    </xdr:to>
    <xdr:sp macro="" textlink="">
      <xdr:nvSpPr>
        <xdr:cNvPr id="232" name="フローチャート: 判断 231"/>
        <xdr:cNvSpPr/>
      </xdr:nvSpPr>
      <xdr:spPr>
        <a:xfrm>
          <a:off x="7670800" y="100185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136734</xdr:rowOff>
    </xdr:from>
    <xdr:to>
      <xdr:col>41</xdr:col>
      <xdr:colOff>101600</xdr:colOff>
      <xdr:row>60</xdr:row>
      <xdr:rowOff>66884</xdr:rowOff>
    </xdr:to>
    <xdr:sp macro="" textlink="">
      <xdr:nvSpPr>
        <xdr:cNvPr id="233" name="フローチャート: 判断 232"/>
        <xdr:cNvSpPr/>
      </xdr:nvSpPr>
      <xdr:spPr>
        <a:xfrm>
          <a:off x="6873240" y="100274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145046</xdr:rowOff>
    </xdr:from>
    <xdr:to>
      <xdr:col>36</xdr:col>
      <xdr:colOff>165100</xdr:colOff>
      <xdr:row>60</xdr:row>
      <xdr:rowOff>75196</xdr:rowOff>
    </xdr:to>
    <xdr:sp macro="" textlink="">
      <xdr:nvSpPr>
        <xdr:cNvPr id="234" name="フローチャート: 判断 233"/>
        <xdr:cNvSpPr/>
      </xdr:nvSpPr>
      <xdr:spPr>
        <a:xfrm>
          <a:off x="6098540" y="100358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41691</xdr:rowOff>
    </xdr:from>
    <xdr:to>
      <xdr:col>55</xdr:col>
      <xdr:colOff>50800</xdr:colOff>
      <xdr:row>56</xdr:row>
      <xdr:rowOff>143291</xdr:rowOff>
    </xdr:to>
    <xdr:sp macro="" textlink="">
      <xdr:nvSpPr>
        <xdr:cNvPr id="240" name="楕円 239"/>
        <xdr:cNvSpPr/>
      </xdr:nvSpPr>
      <xdr:spPr>
        <a:xfrm>
          <a:off x="9192260" y="94295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64568</xdr:rowOff>
    </xdr:from>
    <xdr:ext cx="599010" cy="259045"/>
    <xdr:sp macro="" textlink="">
      <xdr:nvSpPr>
        <xdr:cNvPr id="241" name="【橋りょう・トンネル】&#10;一人当たり有形固定資産（償却資産）額該当値テキスト"/>
        <xdr:cNvSpPr txBox="1"/>
      </xdr:nvSpPr>
      <xdr:spPr>
        <a:xfrm>
          <a:off x="9258300" y="928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61644</xdr:rowOff>
    </xdr:from>
    <xdr:to>
      <xdr:col>50</xdr:col>
      <xdr:colOff>165100</xdr:colOff>
      <xdr:row>56</xdr:row>
      <xdr:rowOff>163244</xdr:rowOff>
    </xdr:to>
    <xdr:sp macro="" textlink="">
      <xdr:nvSpPr>
        <xdr:cNvPr id="242" name="楕円 241"/>
        <xdr:cNvSpPr/>
      </xdr:nvSpPr>
      <xdr:spPr>
        <a:xfrm>
          <a:off x="8445500" y="944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92491</xdr:rowOff>
    </xdr:from>
    <xdr:to>
      <xdr:col>55</xdr:col>
      <xdr:colOff>0</xdr:colOff>
      <xdr:row>56</xdr:row>
      <xdr:rowOff>112444</xdr:rowOff>
    </xdr:to>
    <xdr:cxnSp macro="">
      <xdr:nvCxnSpPr>
        <xdr:cNvPr id="243" name="直線コネクタ 242"/>
        <xdr:cNvCxnSpPr/>
      </xdr:nvCxnSpPr>
      <xdr:spPr>
        <a:xfrm flipV="1">
          <a:off x="8496300" y="9480331"/>
          <a:ext cx="723900" cy="1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81788</xdr:rowOff>
    </xdr:from>
    <xdr:to>
      <xdr:col>46</xdr:col>
      <xdr:colOff>38100</xdr:colOff>
      <xdr:row>57</xdr:row>
      <xdr:rowOff>11938</xdr:rowOff>
    </xdr:to>
    <xdr:sp macro="" textlink="">
      <xdr:nvSpPr>
        <xdr:cNvPr id="244" name="楕円 243"/>
        <xdr:cNvSpPr/>
      </xdr:nvSpPr>
      <xdr:spPr>
        <a:xfrm>
          <a:off x="7670800" y="94696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112444</xdr:rowOff>
    </xdr:from>
    <xdr:to>
      <xdr:col>50</xdr:col>
      <xdr:colOff>114300</xdr:colOff>
      <xdr:row>56</xdr:row>
      <xdr:rowOff>132588</xdr:rowOff>
    </xdr:to>
    <xdr:cxnSp macro="">
      <xdr:nvCxnSpPr>
        <xdr:cNvPr id="245" name="直線コネクタ 244"/>
        <xdr:cNvCxnSpPr/>
      </xdr:nvCxnSpPr>
      <xdr:spPr>
        <a:xfrm flipV="1">
          <a:off x="7713980" y="9500284"/>
          <a:ext cx="782320" cy="2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95659</xdr:rowOff>
    </xdr:from>
    <xdr:to>
      <xdr:col>41</xdr:col>
      <xdr:colOff>101600</xdr:colOff>
      <xdr:row>57</xdr:row>
      <xdr:rowOff>25809</xdr:rowOff>
    </xdr:to>
    <xdr:sp macro="" textlink="">
      <xdr:nvSpPr>
        <xdr:cNvPr id="246" name="楕円 245"/>
        <xdr:cNvSpPr/>
      </xdr:nvSpPr>
      <xdr:spPr>
        <a:xfrm>
          <a:off x="6873240" y="9483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132588</xdr:rowOff>
    </xdr:from>
    <xdr:to>
      <xdr:col>45</xdr:col>
      <xdr:colOff>177800</xdr:colOff>
      <xdr:row>56</xdr:row>
      <xdr:rowOff>146459</xdr:rowOff>
    </xdr:to>
    <xdr:cxnSp macro="">
      <xdr:nvCxnSpPr>
        <xdr:cNvPr id="247" name="直線コネクタ 246"/>
        <xdr:cNvCxnSpPr/>
      </xdr:nvCxnSpPr>
      <xdr:spPr>
        <a:xfrm flipV="1">
          <a:off x="6924040" y="9520428"/>
          <a:ext cx="789940" cy="1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103272</xdr:rowOff>
    </xdr:from>
    <xdr:to>
      <xdr:col>36</xdr:col>
      <xdr:colOff>165100</xdr:colOff>
      <xdr:row>57</xdr:row>
      <xdr:rowOff>33422</xdr:rowOff>
    </xdr:to>
    <xdr:sp macro="" textlink="">
      <xdr:nvSpPr>
        <xdr:cNvPr id="248" name="楕円 247"/>
        <xdr:cNvSpPr/>
      </xdr:nvSpPr>
      <xdr:spPr>
        <a:xfrm>
          <a:off x="6098540" y="94911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146459</xdr:rowOff>
    </xdr:from>
    <xdr:to>
      <xdr:col>41</xdr:col>
      <xdr:colOff>50800</xdr:colOff>
      <xdr:row>56</xdr:row>
      <xdr:rowOff>154072</xdr:rowOff>
    </xdr:to>
    <xdr:cxnSp macro="">
      <xdr:nvCxnSpPr>
        <xdr:cNvPr id="249" name="直線コネクタ 248"/>
        <xdr:cNvCxnSpPr/>
      </xdr:nvCxnSpPr>
      <xdr:spPr>
        <a:xfrm flipV="1">
          <a:off x="6149340" y="9534299"/>
          <a:ext cx="774700" cy="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38539</xdr:rowOff>
    </xdr:from>
    <xdr:ext cx="599010" cy="259045"/>
    <xdr:sp macro="" textlink="">
      <xdr:nvSpPr>
        <xdr:cNvPr id="250" name="n_1aveValue【橋りょう・トンネル】&#10;一人当たり有形固定資産（償却資産）額"/>
        <xdr:cNvSpPr txBox="1"/>
      </xdr:nvSpPr>
      <xdr:spPr>
        <a:xfrm>
          <a:off x="8214575" y="1009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49100</xdr:rowOff>
    </xdr:from>
    <xdr:ext cx="599010" cy="259045"/>
    <xdr:sp macro="" textlink="">
      <xdr:nvSpPr>
        <xdr:cNvPr id="251" name="n_2aveValue【橋りょう・トンネル】&#10;一人当たり有形固定資産（償却資産）額"/>
        <xdr:cNvSpPr txBox="1"/>
      </xdr:nvSpPr>
      <xdr:spPr>
        <a:xfrm>
          <a:off x="7444955" y="1010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58011</xdr:rowOff>
    </xdr:from>
    <xdr:ext cx="599010" cy="259045"/>
    <xdr:sp macro="" textlink="">
      <xdr:nvSpPr>
        <xdr:cNvPr id="252" name="n_3aveValue【橋りょう・トンネル】&#10;一人当たり有形固定資産（償却資産）額"/>
        <xdr:cNvSpPr txBox="1"/>
      </xdr:nvSpPr>
      <xdr:spPr>
        <a:xfrm>
          <a:off x="6670255" y="1011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66323</xdr:rowOff>
    </xdr:from>
    <xdr:ext cx="599010" cy="259045"/>
    <xdr:sp macro="" textlink="">
      <xdr:nvSpPr>
        <xdr:cNvPr id="253" name="n_4aveValue【橋りょう・トンネル】&#10;一人当たり有形固定資産（償却資産）額"/>
        <xdr:cNvSpPr txBox="1"/>
      </xdr:nvSpPr>
      <xdr:spPr>
        <a:xfrm>
          <a:off x="5872695" y="10124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8321</xdr:rowOff>
    </xdr:from>
    <xdr:ext cx="599010" cy="259045"/>
    <xdr:sp macro="" textlink="">
      <xdr:nvSpPr>
        <xdr:cNvPr id="254" name="n_1mainValue【橋りょう・トンネル】&#10;一人当たり有形固定資産（償却資産）額"/>
        <xdr:cNvSpPr txBox="1"/>
      </xdr:nvSpPr>
      <xdr:spPr>
        <a:xfrm>
          <a:off x="8214575" y="922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28465</xdr:rowOff>
    </xdr:from>
    <xdr:ext cx="599010" cy="259045"/>
    <xdr:sp macro="" textlink="">
      <xdr:nvSpPr>
        <xdr:cNvPr id="255" name="n_2mainValue【橋りょう・トンネル】&#10;一人当たり有形固定資産（償却資産）額"/>
        <xdr:cNvSpPr txBox="1"/>
      </xdr:nvSpPr>
      <xdr:spPr>
        <a:xfrm>
          <a:off x="7444955" y="924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42336</xdr:rowOff>
    </xdr:from>
    <xdr:ext cx="599010" cy="259045"/>
    <xdr:sp macro="" textlink="">
      <xdr:nvSpPr>
        <xdr:cNvPr id="256" name="n_3mainValue【橋りょう・トンネル】&#10;一人当たり有形固定資産（償却資産）額"/>
        <xdr:cNvSpPr txBox="1"/>
      </xdr:nvSpPr>
      <xdr:spPr>
        <a:xfrm>
          <a:off x="6670255" y="926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55</xdr:row>
      <xdr:rowOff>49949</xdr:rowOff>
    </xdr:from>
    <xdr:ext cx="599010" cy="259045"/>
    <xdr:sp macro="" textlink="">
      <xdr:nvSpPr>
        <xdr:cNvPr id="257" name="n_4mainValue【橋りょう・トンネル】&#10;一人当たり有形固定資産（償却資産）額"/>
        <xdr:cNvSpPr txBox="1"/>
      </xdr:nvSpPr>
      <xdr:spPr>
        <a:xfrm>
          <a:off x="5872695" y="9270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9" name="直線コネクタ 268"/>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0" name="テキスト ボックス 269"/>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1" name="直線コネクタ 270"/>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2" name="テキスト ボックス 271"/>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3" name="直線コネクタ 272"/>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4" name="テキスト ボックス 273"/>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5" name="直線コネクタ 274"/>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6" name="テキスト ボックス 275"/>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7" name="直線コネクタ 276"/>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8" name="テキスト ボックス 277"/>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9" name="直線コネクタ 278"/>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0" name="テキスト ボックス 279"/>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140970</xdr:rowOff>
    </xdr:to>
    <xdr:cxnSp macro="">
      <xdr:nvCxnSpPr>
        <xdr:cNvPr id="284" name="直線コネクタ 283"/>
        <xdr:cNvCxnSpPr/>
      </xdr:nvCxnSpPr>
      <xdr:spPr>
        <a:xfrm flipV="1">
          <a:off x="4086225" y="13136881"/>
          <a:ext cx="0" cy="1253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144797</xdr:rowOff>
    </xdr:from>
    <xdr:ext cx="405111" cy="259045"/>
    <xdr:sp macro="" textlink="">
      <xdr:nvSpPr>
        <xdr:cNvPr id="285" name="【公営住宅】&#10;有形固定資産減価償却率最小値テキスト"/>
        <xdr:cNvSpPr txBox="1"/>
      </xdr:nvSpPr>
      <xdr:spPr>
        <a:xfrm>
          <a:off x="4124960"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140970</xdr:rowOff>
    </xdr:from>
    <xdr:to>
      <xdr:col>24</xdr:col>
      <xdr:colOff>152400</xdr:colOff>
      <xdr:row>85</xdr:row>
      <xdr:rowOff>140970</xdr:rowOff>
    </xdr:to>
    <xdr:cxnSp macro="">
      <xdr:nvCxnSpPr>
        <xdr:cNvPr id="286" name="直線コネクタ 285"/>
        <xdr:cNvCxnSpPr/>
      </xdr:nvCxnSpPr>
      <xdr:spPr>
        <a:xfrm>
          <a:off x="402082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87" name="【公営住宅】&#10;有形固定資産減価償却率最大値テキスト"/>
        <xdr:cNvSpPr txBox="1"/>
      </xdr:nvSpPr>
      <xdr:spPr>
        <a:xfrm>
          <a:off x="4124960" y="12915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88" name="直線コネクタ 287"/>
        <xdr:cNvCxnSpPr/>
      </xdr:nvCxnSpPr>
      <xdr:spPr>
        <a:xfrm>
          <a:off x="4020820" y="13136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112684</xdr:rowOff>
    </xdr:from>
    <xdr:ext cx="405111" cy="259045"/>
    <xdr:sp macro="" textlink="">
      <xdr:nvSpPr>
        <xdr:cNvPr id="289" name="【公営住宅】&#10;有形固定資産減価償却率平均値テキスト"/>
        <xdr:cNvSpPr txBox="1"/>
      </xdr:nvSpPr>
      <xdr:spPr>
        <a:xfrm>
          <a:off x="4124960" y="13859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134257</xdr:rowOff>
    </xdr:from>
    <xdr:to>
      <xdr:col>24</xdr:col>
      <xdr:colOff>114300</xdr:colOff>
      <xdr:row>83</xdr:row>
      <xdr:rowOff>64407</xdr:rowOff>
    </xdr:to>
    <xdr:sp macro="" textlink="">
      <xdr:nvSpPr>
        <xdr:cNvPr id="290" name="フローチャート: 判断 289"/>
        <xdr:cNvSpPr/>
      </xdr:nvSpPr>
      <xdr:spPr>
        <a:xfrm>
          <a:off x="4036060" y="138807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91" name="フローチャート: 判断 290"/>
        <xdr:cNvSpPr/>
      </xdr:nvSpPr>
      <xdr:spPr>
        <a:xfrm>
          <a:off x="3312160" y="13848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65677</xdr:rowOff>
    </xdr:from>
    <xdr:to>
      <xdr:col>15</xdr:col>
      <xdr:colOff>101600</xdr:colOff>
      <xdr:row>82</xdr:row>
      <xdr:rowOff>167277</xdr:rowOff>
    </xdr:to>
    <xdr:sp macro="" textlink="">
      <xdr:nvSpPr>
        <xdr:cNvPr id="292" name="フローチャート: 判断 291"/>
        <xdr:cNvSpPr/>
      </xdr:nvSpPr>
      <xdr:spPr>
        <a:xfrm>
          <a:off x="2514600" y="1381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13426</xdr:rowOff>
    </xdr:from>
    <xdr:to>
      <xdr:col>10</xdr:col>
      <xdr:colOff>165100</xdr:colOff>
      <xdr:row>82</xdr:row>
      <xdr:rowOff>115026</xdr:rowOff>
    </xdr:to>
    <xdr:sp macro="" textlink="">
      <xdr:nvSpPr>
        <xdr:cNvPr id="293" name="フローチャート: 判断 292"/>
        <xdr:cNvSpPr/>
      </xdr:nvSpPr>
      <xdr:spPr>
        <a:xfrm>
          <a:off x="1739900" y="137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145687</xdr:rowOff>
    </xdr:from>
    <xdr:to>
      <xdr:col>6</xdr:col>
      <xdr:colOff>38100</xdr:colOff>
      <xdr:row>82</xdr:row>
      <xdr:rowOff>75837</xdr:rowOff>
    </xdr:to>
    <xdr:sp macro="" textlink="">
      <xdr:nvSpPr>
        <xdr:cNvPr id="294" name="フローチャート: 判断 293"/>
        <xdr:cNvSpPr/>
      </xdr:nvSpPr>
      <xdr:spPr>
        <a:xfrm>
          <a:off x="965200" y="137245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8527</xdr:rowOff>
    </xdr:from>
    <xdr:to>
      <xdr:col>24</xdr:col>
      <xdr:colOff>114300</xdr:colOff>
      <xdr:row>81</xdr:row>
      <xdr:rowOff>110127</xdr:rowOff>
    </xdr:to>
    <xdr:sp macro="" textlink="">
      <xdr:nvSpPr>
        <xdr:cNvPr id="300" name="楕円 299"/>
        <xdr:cNvSpPr/>
      </xdr:nvSpPr>
      <xdr:spPr>
        <a:xfrm>
          <a:off x="4036060" y="1358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31404</xdr:rowOff>
    </xdr:from>
    <xdr:ext cx="405111" cy="259045"/>
    <xdr:sp macro="" textlink="">
      <xdr:nvSpPr>
        <xdr:cNvPr id="301" name="【公営住宅】&#10;有形固定資産減価償却率該当値テキスト"/>
        <xdr:cNvSpPr txBox="1"/>
      </xdr:nvSpPr>
      <xdr:spPr>
        <a:xfrm>
          <a:off x="4124960" y="1344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130992</xdr:rowOff>
    </xdr:from>
    <xdr:to>
      <xdr:col>20</xdr:col>
      <xdr:colOff>38100</xdr:colOff>
      <xdr:row>81</xdr:row>
      <xdr:rowOff>61142</xdr:rowOff>
    </xdr:to>
    <xdr:sp macro="" textlink="">
      <xdr:nvSpPr>
        <xdr:cNvPr id="302" name="楕円 301"/>
        <xdr:cNvSpPr/>
      </xdr:nvSpPr>
      <xdr:spPr>
        <a:xfrm>
          <a:off x="3312160" y="135421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10342</xdr:rowOff>
    </xdr:from>
    <xdr:to>
      <xdr:col>24</xdr:col>
      <xdr:colOff>63500</xdr:colOff>
      <xdr:row>81</xdr:row>
      <xdr:rowOff>59327</xdr:rowOff>
    </xdr:to>
    <xdr:cxnSp macro="">
      <xdr:nvCxnSpPr>
        <xdr:cNvPr id="303" name="直線コネクタ 302"/>
        <xdr:cNvCxnSpPr/>
      </xdr:nvCxnSpPr>
      <xdr:spPr>
        <a:xfrm>
          <a:off x="3355340" y="13589182"/>
          <a:ext cx="73152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55880</xdr:rowOff>
    </xdr:from>
    <xdr:to>
      <xdr:col>15</xdr:col>
      <xdr:colOff>101600</xdr:colOff>
      <xdr:row>80</xdr:row>
      <xdr:rowOff>157480</xdr:rowOff>
    </xdr:to>
    <xdr:sp macro="" textlink="">
      <xdr:nvSpPr>
        <xdr:cNvPr id="304" name="楕円 303"/>
        <xdr:cNvSpPr/>
      </xdr:nvSpPr>
      <xdr:spPr>
        <a:xfrm>
          <a:off x="25146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106680</xdr:rowOff>
    </xdr:from>
    <xdr:to>
      <xdr:col>19</xdr:col>
      <xdr:colOff>177800</xdr:colOff>
      <xdr:row>81</xdr:row>
      <xdr:rowOff>10342</xdr:rowOff>
    </xdr:to>
    <xdr:cxnSp macro="">
      <xdr:nvCxnSpPr>
        <xdr:cNvPr id="305" name="直線コネクタ 304"/>
        <xdr:cNvCxnSpPr/>
      </xdr:nvCxnSpPr>
      <xdr:spPr>
        <a:xfrm>
          <a:off x="2565400" y="13517880"/>
          <a:ext cx="789940" cy="7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152219</xdr:rowOff>
    </xdr:from>
    <xdr:to>
      <xdr:col>10</xdr:col>
      <xdr:colOff>165100</xdr:colOff>
      <xdr:row>80</xdr:row>
      <xdr:rowOff>82369</xdr:rowOff>
    </xdr:to>
    <xdr:sp macro="" textlink="">
      <xdr:nvSpPr>
        <xdr:cNvPr id="306" name="楕円 305"/>
        <xdr:cNvSpPr/>
      </xdr:nvSpPr>
      <xdr:spPr>
        <a:xfrm>
          <a:off x="1739900" y="133957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31569</xdr:rowOff>
    </xdr:from>
    <xdr:to>
      <xdr:col>15</xdr:col>
      <xdr:colOff>50800</xdr:colOff>
      <xdr:row>80</xdr:row>
      <xdr:rowOff>106680</xdr:rowOff>
    </xdr:to>
    <xdr:cxnSp macro="">
      <xdr:nvCxnSpPr>
        <xdr:cNvPr id="307" name="直線コネクタ 306"/>
        <xdr:cNvCxnSpPr/>
      </xdr:nvCxnSpPr>
      <xdr:spPr>
        <a:xfrm>
          <a:off x="1790700" y="13442769"/>
          <a:ext cx="7747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86905</xdr:rowOff>
    </xdr:from>
    <xdr:to>
      <xdr:col>6</xdr:col>
      <xdr:colOff>38100</xdr:colOff>
      <xdr:row>80</xdr:row>
      <xdr:rowOff>17055</xdr:rowOff>
    </xdr:to>
    <xdr:sp macro="" textlink="">
      <xdr:nvSpPr>
        <xdr:cNvPr id="308" name="楕円 307"/>
        <xdr:cNvSpPr/>
      </xdr:nvSpPr>
      <xdr:spPr>
        <a:xfrm>
          <a:off x="965200" y="133304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137705</xdr:rowOff>
    </xdr:from>
    <xdr:to>
      <xdr:col>10</xdr:col>
      <xdr:colOff>114300</xdr:colOff>
      <xdr:row>80</xdr:row>
      <xdr:rowOff>31569</xdr:rowOff>
    </xdr:to>
    <xdr:cxnSp macro="">
      <xdr:nvCxnSpPr>
        <xdr:cNvPr id="309" name="直線コネクタ 308"/>
        <xdr:cNvCxnSpPr/>
      </xdr:nvCxnSpPr>
      <xdr:spPr>
        <a:xfrm>
          <a:off x="1008380" y="13381265"/>
          <a:ext cx="782320" cy="6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310" name="n_1aveValue【公営住宅】&#10;有形固定資産減価償却率"/>
        <xdr:cNvSpPr txBox="1"/>
      </xdr:nvSpPr>
      <xdr:spPr>
        <a:xfrm>
          <a:off x="317056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158404</xdr:rowOff>
    </xdr:from>
    <xdr:ext cx="405111" cy="259045"/>
    <xdr:sp macro="" textlink="">
      <xdr:nvSpPr>
        <xdr:cNvPr id="311" name="n_2aveValue【公営住宅】&#10;有形固定資産減価償却率"/>
        <xdr:cNvSpPr txBox="1"/>
      </xdr:nvSpPr>
      <xdr:spPr>
        <a:xfrm>
          <a:off x="2385704" y="13904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106153</xdr:rowOff>
    </xdr:from>
    <xdr:ext cx="405111" cy="259045"/>
    <xdr:sp macro="" textlink="">
      <xdr:nvSpPr>
        <xdr:cNvPr id="312" name="n_3aveValue【公営住宅】&#10;有形固定資産減価償却率"/>
        <xdr:cNvSpPr txBox="1"/>
      </xdr:nvSpPr>
      <xdr:spPr>
        <a:xfrm>
          <a:off x="1611004" y="1385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66964</xdr:rowOff>
    </xdr:from>
    <xdr:ext cx="405111" cy="259045"/>
    <xdr:sp macro="" textlink="">
      <xdr:nvSpPr>
        <xdr:cNvPr id="313" name="n_4aveValue【公営住宅】&#10;有形固定資産減価償却率"/>
        <xdr:cNvSpPr txBox="1"/>
      </xdr:nvSpPr>
      <xdr:spPr>
        <a:xfrm>
          <a:off x="836304" y="13813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77669</xdr:rowOff>
    </xdr:from>
    <xdr:ext cx="405111" cy="259045"/>
    <xdr:sp macro="" textlink="">
      <xdr:nvSpPr>
        <xdr:cNvPr id="314" name="n_1mainValue【公営住宅】&#10;有形固定資産減価償却率"/>
        <xdr:cNvSpPr txBox="1"/>
      </xdr:nvSpPr>
      <xdr:spPr>
        <a:xfrm>
          <a:off x="3170564" y="13321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2557</xdr:rowOff>
    </xdr:from>
    <xdr:ext cx="405111" cy="259045"/>
    <xdr:sp macro="" textlink="">
      <xdr:nvSpPr>
        <xdr:cNvPr id="315" name="n_2mainValue【公営住宅】&#10;有形固定資産減価償却率"/>
        <xdr:cNvSpPr txBox="1"/>
      </xdr:nvSpPr>
      <xdr:spPr>
        <a:xfrm>
          <a:off x="2385704" y="1324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98896</xdr:rowOff>
    </xdr:from>
    <xdr:ext cx="405111" cy="259045"/>
    <xdr:sp macro="" textlink="">
      <xdr:nvSpPr>
        <xdr:cNvPr id="316" name="n_3mainValue【公営住宅】&#10;有形固定資産減価償却率"/>
        <xdr:cNvSpPr txBox="1"/>
      </xdr:nvSpPr>
      <xdr:spPr>
        <a:xfrm>
          <a:off x="1611004" y="1317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33582</xdr:rowOff>
    </xdr:from>
    <xdr:ext cx="405111" cy="259045"/>
    <xdr:sp macro="" textlink="">
      <xdr:nvSpPr>
        <xdr:cNvPr id="317" name="n_4mainValue【公営住宅】&#10;有形固定資産減価償却率"/>
        <xdr:cNvSpPr txBox="1"/>
      </xdr:nvSpPr>
      <xdr:spPr>
        <a:xfrm>
          <a:off x="836304" y="1310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28" name="テキスト ボックス 327"/>
        <xdr:cNvSpPr txBox="1"/>
      </xdr:nvSpPr>
      <xdr:spPr>
        <a:xfrm>
          <a:off x="54053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29" name="直線コネクタ 328"/>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0" name="テキスト ボックス 329"/>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1" name="直線コネクタ 330"/>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2" name="テキスト ボックス 331"/>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5" name="直線コネクタ 334"/>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6" name="テキスト ボックス 335"/>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7" name="直線コネクタ 336"/>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8" name="テキスト ボックス 337"/>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20955</xdr:rowOff>
    </xdr:from>
    <xdr:to>
      <xdr:col>54</xdr:col>
      <xdr:colOff>189865</xdr:colOff>
      <xdr:row>86</xdr:row>
      <xdr:rowOff>133350</xdr:rowOff>
    </xdr:to>
    <xdr:cxnSp macro="">
      <xdr:nvCxnSpPr>
        <xdr:cNvPr id="342" name="直線コネクタ 341"/>
        <xdr:cNvCxnSpPr/>
      </xdr:nvCxnSpPr>
      <xdr:spPr>
        <a:xfrm flipV="1">
          <a:off x="9219565" y="13096875"/>
          <a:ext cx="0" cy="145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137177</xdr:rowOff>
    </xdr:from>
    <xdr:ext cx="469744" cy="259045"/>
    <xdr:sp macro="" textlink="">
      <xdr:nvSpPr>
        <xdr:cNvPr id="343" name="【公営住宅】&#10;一人当たり面積最小値テキスト"/>
        <xdr:cNvSpPr txBox="1"/>
      </xdr:nvSpPr>
      <xdr:spPr>
        <a:xfrm>
          <a:off x="9258300" y="1455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133350</xdr:rowOff>
    </xdr:from>
    <xdr:to>
      <xdr:col>55</xdr:col>
      <xdr:colOff>88900</xdr:colOff>
      <xdr:row>86</xdr:row>
      <xdr:rowOff>133350</xdr:rowOff>
    </xdr:to>
    <xdr:cxnSp macro="">
      <xdr:nvCxnSpPr>
        <xdr:cNvPr id="344" name="直線コネクタ 343"/>
        <xdr:cNvCxnSpPr/>
      </xdr:nvCxnSpPr>
      <xdr:spPr>
        <a:xfrm>
          <a:off x="9154160" y="14550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139082</xdr:rowOff>
    </xdr:from>
    <xdr:ext cx="469744" cy="259045"/>
    <xdr:sp macro="" textlink="">
      <xdr:nvSpPr>
        <xdr:cNvPr id="345" name="【公営住宅】&#10;一人当たり面積最大値テキスト"/>
        <xdr:cNvSpPr txBox="1"/>
      </xdr:nvSpPr>
      <xdr:spPr>
        <a:xfrm>
          <a:off x="9258300" y="12879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20955</xdr:rowOff>
    </xdr:from>
    <xdr:to>
      <xdr:col>55</xdr:col>
      <xdr:colOff>88900</xdr:colOff>
      <xdr:row>78</xdr:row>
      <xdr:rowOff>20955</xdr:rowOff>
    </xdr:to>
    <xdr:cxnSp macro="">
      <xdr:nvCxnSpPr>
        <xdr:cNvPr id="346" name="直線コネクタ 345"/>
        <xdr:cNvCxnSpPr/>
      </xdr:nvCxnSpPr>
      <xdr:spPr>
        <a:xfrm>
          <a:off x="9154160" y="130968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68597</xdr:rowOff>
    </xdr:from>
    <xdr:ext cx="469744" cy="259045"/>
    <xdr:sp macro="" textlink="">
      <xdr:nvSpPr>
        <xdr:cNvPr id="347" name="【公営住宅】&#10;一人当たり面積平均値テキスト"/>
        <xdr:cNvSpPr txBox="1"/>
      </xdr:nvSpPr>
      <xdr:spPr>
        <a:xfrm>
          <a:off x="9258300" y="1381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90170</xdr:rowOff>
    </xdr:from>
    <xdr:to>
      <xdr:col>55</xdr:col>
      <xdr:colOff>50800</xdr:colOff>
      <xdr:row>83</xdr:row>
      <xdr:rowOff>20320</xdr:rowOff>
    </xdr:to>
    <xdr:sp macro="" textlink="">
      <xdr:nvSpPr>
        <xdr:cNvPr id="348" name="フローチャート: 判断 347"/>
        <xdr:cNvSpPr/>
      </xdr:nvSpPr>
      <xdr:spPr>
        <a:xfrm>
          <a:off x="9192260" y="138366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55880</xdr:rowOff>
    </xdr:from>
    <xdr:to>
      <xdr:col>50</xdr:col>
      <xdr:colOff>165100</xdr:colOff>
      <xdr:row>82</xdr:row>
      <xdr:rowOff>157480</xdr:rowOff>
    </xdr:to>
    <xdr:sp macro="" textlink="">
      <xdr:nvSpPr>
        <xdr:cNvPr id="349" name="フローチャート: 判断 348"/>
        <xdr:cNvSpPr/>
      </xdr:nvSpPr>
      <xdr:spPr>
        <a:xfrm>
          <a:off x="844550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74930</xdr:rowOff>
    </xdr:from>
    <xdr:to>
      <xdr:col>46</xdr:col>
      <xdr:colOff>38100</xdr:colOff>
      <xdr:row>83</xdr:row>
      <xdr:rowOff>5080</xdr:rowOff>
    </xdr:to>
    <xdr:sp macro="" textlink="">
      <xdr:nvSpPr>
        <xdr:cNvPr id="350" name="フローチャート: 判断 349"/>
        <xdr:cNvSpPr/>
      </xdr:nvSpPr>
      <xdr:spPr>
        <a:xfrm>
          <a:off x="7670800" y="13821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82550</xdr:rowOff>
    </xdr:from>
    <xdr:to>
      <xdr:col>41</xdr:col>
      <xdr:colOff>101600</xdr:colOff>
      <xdr:row>83</xdr:row>
      <xdr:rowOff>12700</xdr:rowOff>
    </xdr:to>
    <xdr:sp macro="" textlink="">
      <xdr:nvSpPr>
        <xdr:cNvPr id="351" name="フローチャート: 判断 350"/>
        <xdr:cNvSpPr/>
      </xdr:nvSpPr>
      <xdr:spPr>
        <a:xfrm>
          <a:off x="6873240" y="1382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80</xdr:row>
      <xdr:rowOff>31114</xdr:rowOff>
    </xdr:from>
    <xdr:to>
      <xdr:col>36</xdr:col>
      <xdr:colOff>165100</xdr:colOff>
      <xdr:row>80</xdr:row>
      <xdr:rowOff>132714</xdr:rowOff>
    </xdr:to>
    <xdr:sp macro="" textlink="">
      <xdr:nvSpPr>
        <xdr:cNvPr id="352" name="フローチャート: 判断 351"/>
        <xdr:cNvSpPr/>
      </xdr:nvSpPr>
      <xdr:spPr>
        <a:xfrm>
          <a:off x="6098540" y="1344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141605</xdr:rowOff>
    </xdr:from>
    <xdr:to>
      <xdr:col>55</xdr:col>
      <xdr:colOff>50800</xdr:colOff>
      <xdr:row>78</xdr:row>
      <xdr:rowOff>71755</xdr:rowOff>
    </xdr:to>
    <xdr:sp macro="" textlink="">
      <xdr:nvSpPr>
        <xdr:cNvPr id="358" name="楕円 357"/>
        <xdr:cNvSpPr/>
      </xdr:nvSpPr>
      <xdr:spPr>
        <a:xfrm>
          <a:off x="9192260" y="130498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94632</xdr:rowOff>
    </xdr:from>
    <xdr:ext cx="469744" cy="259045"/>
    <xdr:sp macro="" textlink="">
      <xdr:nvSpPr>
        <xdr:cNvPr id="359" name="【公営住宅】&#10;一人当たり面積該当値テキスト"/>
        <xdr:cNvSpPr txBox="1"/>
      </xdr:nvSpPr>
      <xdr:spPr>
        <a:xfrm>
          <a:off x="9258300" y="1300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130175</xdr:rowOff>
    </xdr:from>
    <xdr:to>
      <xdr:col>50</xdr:col>
      <xdr:colOff>165100</xdr:colOff>
      <xdr:row>78</xdr:row>
      <xdr:rowOff>60325</xdr:rowOff>
    </xdr:to>
    <xdr:sp macro="" textlink="">
      <xdr:nvSpPr>
        <xdr:cNvPr id="360" name="楕円 359"/>
        <xdr:cNvSpPr/>
      </xdr:nvSpPr>
      <xdr:spPr>
        <a:xfrm>
          <a:off x="8445500" y="130384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9525</xdr:rowOff>
    </xdr:from>
    <xdr:to>
      <xdr:col>55</xdr:col>
      <xdr:colOff>0</xdr:colOff>
      <xdr:row>78</xdr:row>
      <xdr:rowOff>20955</xdr:rowOff>
    </xdr:to>
    <xdr:cxnSp macro="">
      <xdr:nvCxnSpPr>
        <xdr:cNvPr id="361" name="直線コネクタ 360"/>
        <xdr:cNvCxnSpPr/>
      </xdr:nvCxnSpPr>
      <xdr:spPr>
        <a:xfrm>
          <a:off x="8496300" y="13085445"/>
          <a:ext cx="7239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147320</xdr:rowOff>
    </xdr:from>
    <xdr:to>
      <xdr:col>46</xdr:col>
      <xdr:colOff>38100</xdr:colOff>
      <xdr:row>78</xdr:row>
      <xdr:rowOff>77470</xdr:rowOff>
    </xdr:to>
    <xdr:sp macro="" textlink="">
      <xdr:nvSpPr>
        <xdr:cNvPr id="362" name="楕円 361"/>
        <xdr:cNvSpPr/>
      </xdr:nvSpPr>
      <xdr:spPr>
        <a:xfrm>
          <a:off x="7670800" y="13055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9525</xdr:rowOff>
    </xdr:from>
    <xdr:to>
      <xdr:col>50</xdr:col>
      <xdr:colOff>114300</xdr:colOff>
      <xdr:row>78</xdr:row>
      <xdr:rowOff>26670</xdr:rowOff>
    </xdr:to>
    <xdr:cxnSp macro="">
      <xdr:nvCxnSpPr>
        <xdr:cNvPr id="363" name="直線コネクタ 362"/>
        <xdr:cNvCxnSpPr/>
      </xdr:nvCxnSpPr>
      <xdr:spPr>
        <a:xfrm flipV="1">
          <a:off x="7713980" y="13085445"/>
          <a:ext cx="7823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168275</xdr:rowOff>
    </xdr:from>
    <xdr:to>
      <xdr:col>41</xdr:col>
      <xdr:colOff>101600</xdr:colOff>
      <xdr:row>78</xdr:row>
      <xdr:rowOff>98425</xdr:rowOff>
    </xdr:to>
    <xdr:sp macro="" textlink="">
      <xdr:nvSpPr>
        <xdr:cNvPr id="364" name="楕円 363"/>
        <xdr:cNvSpPr/>
      </xdr:nvSpPr>
      <xdr:spPr>
        <a:xfrm>
          <a:off x="6873240" y="130765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26670</xdr:rowOff>
    </xdr:from>
    <xdr:to>
      <xdr:col>45</xdr:col>
      <xdr:colOff>177800</xdr:colOff>
      <xdr:row>78</xdr:row>
      <xdr:rowOff>47625</xdr:rowOff>
    </xdr:to>
    <xdr:cxnSp macro="">
      <xdr:nvCxnSpPr>
        <xdr:cNvPr id="365" name="直線コネクタ 364"/>
        <xdr:cNvCxnSpPr/>
      </xdr:nvCxnSpPr>
      <xdr:spPr>
        <a:xfrm flipV="1">
          <a:off x="6924040" y="13102590"/>
          <a:ext cx="78994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4445</xdr:rowOff>
    </xdr:from>
    <xdr:to>
      <xdr:col>36</xdr:col>
      <xdr:colOff>165100</xdr:colOff>
      <xdr:row>78</xdr:row>
      <xdr:rowOff>106045</xdr:rowOff>
    </xdr:to>
    <xdr:sp macro="" textlink="">
      <xdr:nvSpPr>
        <xdr:cNvPr id="366" name="楕円 365"/>
        <xdr:cNvSpPr/>
      </xdr:nvSpPr>
      <xdr:spPr>
        <a:xfrm>
          <a:off x="6098540" y="1308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47625</xdr:rowOff>
    </xdr:from>
    <xdr:to>
      <xdr:col>41</xdr:col>
      <xdr:colOff>50800</xdr:colOff>
      <xdr:row>78</xdr:row>
      <xdr:rowOff>55245</xdr:rowOff>
    </xdr:to>
    <xdr:cxnSp macro="">
      <xdr:nvCxnSpPr>
        <xdr:cNvPr id="367" name="直線コネクタ 366"/>
        <xdr:cNvCxnSpPr/>
      </xdr:nvCxnSpPr>
      <xdr:spPr>
        <a:xfrm flipV="1">
          <a:off x="6149340" y="13123545"/>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148607</xdr:rowOff>
    </xdr:from>
    <xdr:ext cx="469744" cy="259045"/>
    <xdr:sp macro="" textlink="">
      <xdr:nvSpPr>
        <xdr:cNvPr id="368" name="n_1aveValue【公営住宅】&#10;一人当たり面積"/>
        <xdr:cNvSpPr txBox="1"/>
      </xdr:nvSpPr>
      <xdr:spPr>
        <a:xfrm>
          <a:off x="8271587" y="1389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167657</xdr:rowOff>
    </xdr:from>
    <xdr:ext cx="469744" cy="259045"/>
    <xdr:sp macro="" textlink="">
      <xdr:nvSpPr>
        <xdr:cNvPr id="369" name="n_2aveValue【公営住宅】&#10;一人当たり面積"/>
        <xdr:cNvSpPr txBox="1"/>
      </xdr:nvSpPr>
      <xdr:spPr>
        <a:xfrm>
          <a:off x="7509587" y="1391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3827</xdr:rowOff>
    </xdr:from>
    <xdr:ext cx="469744" cy="259045"/>
    <xdr:sp macro="" textlink="">
      <xdr:nvSpPr>
        <xdr:cNvPr id="370" name="n_3aveValue【公営住宅】&#10;一人当たり面積"/>
        <xdr:cNvSpPr txBox="1"/>
      </xdr:nvSpPr>
      <xdr:spPr>
        <a:xfrm>
          <a:off x="6712027" y="1391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123841</xdr:rowOff>
    </xdr:from>
    <xdr:ext cx="469744" cy="259045"/>
    <xdr:sp macro="" textlink="">
      <xdr:nvSpPr>
        <xdr:cNvPr id="371" name="n_4aveValue【公営住宅】&#10;一人当たり面積"/>
        <xdr:cNvSpPr txBox="1"/>
      </xdr:nvSpPr>
      <xdr:spPr>
        <a:xfrm>
          <a:off x="5937327" y="1353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76852</xdr:rowOff>
    </xdr:from>
    <xdr:ext cx="469744" cy="259045"/>
    <xdr:sp macro="" textlink="">
      <xdr:nvSpPr>
        <xdr:cNvPr id="372" name="n_1mainValue【公営住宅】&#10;一人当たり面積"/>
        <xdr:cNvSpPr txBox="1"/>
      </xdr:nvSpPr>
      <xdr:spPr>
        <a:xfrm>
          <a:off x="8271587" y="1281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93997</xdr:rowOff>
    </xdr:from>
    <xdr:ext cx="469744" cy="259045"/>
    <xdr:sp macro="" textlink="">
      <xdr:nvSpPr>
        <xdr:cNvPr id="373" name="n_2mainValue【公営住宅】&#10;一人当たり面積"/>
        <xdr:cNvSpPr txBox="1"/>
      </xdr:nvSpPr>
      <xdr:spPr>
        <a:xfrm>
          <a:off x="7509587" y="1283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114952</xdr:rowOff>
    </xdr:from>
    <xdr:ext cx="469744" cy="259045"/>
    <xdr:sp macro="" textlink="">
      <xdr:nvSpPr>
        <xdr:cNvPr id="374" name="n_3mainValue【公営住宅】&#10;一人当たり面積"/>
        <xdr:cNvSpPr txBox="1"/>
      </xdr:nvSpPr>
      <xdr:spPr>
        <a:xfrm>
          <a:off x="6712027" y="1285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122572</xdr:rowOff>
    </xdr:from>
    <xdr:ext cx="469744" cy="259045"/>
    <xdr:sp macro="" textlink="">
      <xdr:nvSpPr>
        <xdr:cNvPr id="375" name="n_4mainValue【公営住宅】&#10;一人当たり面積"/>
        <xdr:cNvSpPr txBox="1"/>
      </xdr:nvSpPr>
      <xdr:spPr>
        <a:xfrm>
          <a:off x="5937327" y="1286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8" name="テキスト ボックス 387"/>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6" name="テキスト ボックス 395"/>
        <xdr:cNvSpPr txBox="1"/>
      </xdr:nvSpPr>
      <xdr:spPr>
        <a:xfrm>
          <a:off x="37734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49530</xdr:rowOff>
    </xdr:from>
    <xdr:to>
      <xdr:col>24</xdr:col>
      <xdr:colOff>62865</xdr:colOff>
      <xdr:row>107</xdr:row>
      <xdr:rowOff>133350</xdr:rowOff>
    </xdr:to>
    <xdr:cxnSp macro="">
      <xdr:nvCxnSpPr>
        <xdr:cNvPr id="399" name="直線コネクタ 398"/>
        <xdr:cNvCxnSpPr/>
      </xdr:nvCxnSpPr>
      <xdr:spPr>
        <a:xfrm flipV="1">
          <a:off x="4086225" y="1698117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137177</xdr:rowOff>
    </xdr:from>
    <xdr:ext cx="405111" cy="259045"/>
    <xdr:sp macro="" textlink="">
      <xdr:nvSpPr>
        <xdr:cNvPr id="400" name="【港湾・漁港】&#10;有形固定資産減価償却率最小値テキスト"/>
        <xdr:cNvSpPr txBox="1"/>
      </xdr:nvSpPr>
      <xdr:spPr>
        <a:xfrm>
          <a:off x="4124960"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133350</xdr:rowOff>
    </xdr:from>
    <xdr:to>
      <xdr:col>24</xdr:col>
      <xdr:colOff>152400</xdr:colOff>
      <xdr:row>107</xdr:row>
      <xdr:rowOff>133350</xdr:rowOff>
    </xdr:to>
    <xdr:cxnSp macro="">
      <xdr:nvCxnSpPr>
        <xdr:cNvPr id="401" name="直線コネクタ 400"/>
        <xdr:cNvCxnSpPr/>
      </xdr:nvCxnSpPr>
      <xdr:spPr>
        <a:xfrm>
          <a:off x="4020820" y="1807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167657</xdr:rowOff>
    </xdr:from>
    <xdr:ext cx="405111" cy="259045"/>
    <xdr:sp macro="" textlink="">
      <xdr:nvSpPr>
        <xdr:cNvPr id="402" name="【港湾・漁港】&#10;有形固定資産減価償却率最大値テキスト"/>
        <xdr:cNvSpPr txBox="1"/>
      </xdr:nvSpPr>
      <xdr:spPr>
        <a:xfrm>
          <a:off x="4124960" y="16764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49530</xdr:rowOff>
    </xdr:from>
    <xdr:to>
      <xdr:col>24</xdr:col>
      <xdr:colOff>152400</xdr:colOff>
      <xdr:row>101</xdr:row>
      <xdr:rowOff>49530</xdr:rowOff>
    </xdr:to>
    <xdr:cxnSp macro="">
      <xdr:nvCxnSpPr>
        <xdr:cNvPr id="403" name="直線コネクタ 402"/>
        <xdr:cNvCxnSpPr/>
      </xdr:nvCxnSpPr>
      <xdr:spPr>
        <a:xfrm>
          <a:off x="4020820" y="1698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153052</xdr:rowOff>
    </xdr:from>
    <xdr:ext cx="405111" cy="259045"/>
    <xdr:sp macro="" textlink="">
      <xdr:nvSpPr>
        <xdr:cNvPr id="404" name="【港湾・漁港】&#10;有形固定資産減価償却率平均値テキスト"/>
        <xdr:cNvSpPr txBox="1"/>
      </xdr:nvSpPr>
      <xdr:spPr>
        <a:xfrm>
          <a:off x="4124960" y="1775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130175</xdr:rowOff>
    </xdr:from>
    <xdr:to>
      <xdr:col>24</xdr:col>
      <xdr:colOff>114300</xdr:colOff>
      <xdr:row>107</xdr:row>
      <xdr:rowOff>60325</xdr:rowOff>
    </xdr:to>
    <xdr:sp macro="" textlink="">
      <xdr:nvSpPr>
        <xdr:cNvPr id="405" name="フローチャート: 判断 404"/>
        <xdr:cNvSpPr/>
      </xdr:nvSpPr>
      <xdr:spPr>
        <a:xfrm>
          <a:off x="4036060" y="17900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103505</xdr:rowOff>
    </xdr:from>
    <xdr:to>
      <xdr:col>20</xdr:col>
      <xdr:colOff>38100</xdr:colOff>
      <xdr:row>107</xdr:row>
      <xdr:rowOff>33655</xdr:rowOff>
    </xdr:to>
    <xdr:sp macro="" textlink="">
      <xdr:nvSpPr>
        <xdr:cNvPr id="406" name="フローチャート: 判断 405"/>
        <xdr:cNvSpPr/>
      </xdr:nvSpPr>
      <xdr:spPr>
        <a:xfrm>
          <a:off x="3312160" y="178733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84455</xdr:rowOff>
    </xdr:from>
    <xdr:to>
      <xdr:col>15</xdr:col>
      <xdr:colOff>101600</xdr:colOff>
      <xdr:row>107</xdr:row>
      <xdr:rowOff>14605</xdr:rowOff>
    </xdr:to>
    <xdr:sp macro="" textlink="">
      <xdr:nvSpPr>
        <xdr:cNvPr id="407" name="フローチャート: 判断 406"/>
        <xdr:cNvSpPr/>
      </xdr:nvSpPr>
      <xdr:spPr>
        <a:xfrm>
          <a:off x="2514600" y="17854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103505</xdr:rowOff>
    </xdr:from>
    <xdr:to>
      <xdr:col>10</xdr:col>
      <xdr:colOff>165100</xdr:colOff>
      <xdr:row>107</xdr:row>
      <xdr:rowOff>33655</xdr:rowOff>
    </xdr:to>
    <xdr:sp macro="" textlink="">
      <xdr:nvSpPr>
        <xdr:cNvPr id="408" name="フローチャート: 判断 407"/>
        <xdr:cNvSpPr/>
      </xdr:nvSpPr>
      <xdr:spPr>
        <a:xfrm>
          <a:off x="1739900" y="17873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133986</xdr:rowOff>
    </xdr:from>
    <xdr:to>
      <xdr:col>6</xdr:col>
      <xdr:colOff>38100</xdr:colOff>
      <xdr:row>107</xdr:row>
      <xdr:rowOff>64136</xdr:rowOff>
    </xdr:to>
    <xdr:sp macro="" textlink="">
      <xdr:nvSpPr>
        <xdr:cNvPr id="409" name="フローチャート: 判断 408"/>
        <xdr:cNvSpPr/>
      </xdr:nvSpPr>
      <xdr:spPr>
        <a:xfrm>
          <a:off x="965200" y="179038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82550</xdr:rowOff>
    </xdr:from>
    <xdr:to>
      <xdr:col>24</xdr:col>
      <xdr:colOff>114300</xdr:colOff>
      <xdr:row>108</xdr:row>
      <xdr:rowOff>12700</xdr:rowOff>
    </xdr:to>
    <xdr:sp macro="" textlink="">
      <xdr:nvSpPr>
        <xdr:cNvPr id="415" name="楕円 414"/>
        <xdr:cNvSpPr/>
      </xdr:nvSpPr>
      <xdr:spPr>
        <a:xfrm>
          <a:off x="4036060" y="18020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168927</xdr:rowOff>
    </xdr:from>
    <xdr:ext cx="405111" cy="259045"/>
    <xdr:sp macro="" textlink="">
      <xdr:nvSpPr>
        <xdr:cNvPr id="416" name="【港湾・漁港】&#10;有形固定資産減価償却率該当値テキスト"/>
        <xdr:cNvSpPr txBox="1"/>
      </xdr:nvSpPr>
      <xdr:spPr>
        <a:xfrm>
          <a:off x="4124960" y="1793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40639</xdr:rowOff>
    </xdr:from>
    <xdr:to>
      <xdr:col>20</xdr:col>
      <xdr:colOff>38100</xdr:colOff>
      <xdr:row>107</xdr:row>
      <xdr:rowOff>142239</xdr:rowOff>
    </xdr:to>
    <xdr:sp macro="" textlink="">
      <xdr:nvSpPr>
        <xdr:cNvPr id="417" name="楕円 416"/>
        <xdr:cNvSpPr/>
      </xdr:nvSpPr>
      <xdr:spPr>
        <a:xfrm>
          <a:off x="3312160" y="179781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91439</xdr:rowOff>
    </xdr:from>
    <xdr:to>
      <xdr:col>24</xdr:col>
      <xdr:colOff>63500</xdr:colOff>
      <xdr:row>107</xdr:row>
      <xdr:rowOff>133350</xdr:rowOff>
    </xdr:to>
    <xdr:cxnSp macro="">
      <xdr:nvCxnSpPr>
        <xdr:cNvPr id="418" name="直線コネクタ 417"/>
        <xdr:cNvCxnSpPr/>
      </xdr:nvCxnSpPr>
      <xdr:spPr>
        <a:xfrm>
          <a:off x="3355340" y="18028919"/>
          <a:ext cx="73152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168275</xdr:rowOff>
    </xdr:from>
    <xdr:to>
      <xdr:col>15</xdr:col>
      <xdr:colOff>101600</xdr:colOff>
      <xdr:row>107</xdr:row>
      <xdr:rowOff>98425</xdr:rowOff>
    </xdr:to>
    <xdr:sp macro="" textlink="">
      <xdr:nvSpPr>
        <xdr:cNvPr id="419" name="楕円 418"/>
        <xdr:cNvSpPr/>
      </xdr:nvSpPr>
      <xdr:spPr>
        <a:xfrm>
          <a:off x="2514600" y="17938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47625</xdr:rowOff>
    </xdr:from>
    <xdr:to>
      <xdr:col>19</xdr:col>
      <xdr:colOff>177800</xdr:colOff>
      <xdr:row>107</xdr:row>
      <xdr:rowOff>91439</xdr:rowOff>
    </xdr:to>
    <xdr:cxnSp macro="">
      <xdr:nvCxnSpPr>
        <xdr:cNvPr id="420" name="直線コネクタ 419"/>
        <xdr:cNvCxnSpPr/>
      </xdr:nvCxnSpPr>
      <xdr:spPr>
        <a:xfrm>
          <a:off x="2565400" y="17985105"/>
          <a:ext cx="78994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135889</xdr:rowOff>
    </xdr:from>
    <xdr:to>
      <xdr:col>10</xdr:col>
      <xdr:colOff>165100</xdr:colOff>
      <xdr:row>107</xdr:row>
      <xdr:rowOff>66039</xdr:rowOff>
    </xdr:to>
    <xdr:sp macro="" textlink="">
      <xdr:nvSpPr>
        <xdr:cNvPr id="421" name="楕円 420"/>
        <xdr:cNvSpPr/>
      </xdr:nvSpPr>
      <xdr:spPr>
        <a:xfrm>
          <a:off x="1739900" y="179057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15239</xdr:rowOff>
    </xdr:from>
    <xdr:to>
      <xdr:col>15</xdr:col>
      <xdr:colOff>50800</xdr:colOff>
      <xdr:row>107</xdr:row>
      <xdr:rowOff>47625</xdr:rowOff>
    </xdr:to>
    <xdr:cxnSp macro="">
      <xdr:nvCxnSpPr>
        <xdr:cNvPr id="422" name="直線コネクタ 421"/>
        <xdr:cNvCxnSpPr/>
      </xdr:nvCxnSpPr>
      <xdr:spPr>
        <a:xfrm>
          <a:off x="1790700" y="17952719"/>
          <a:ext cx="7747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90170</xdr:rowOff>
    </xdr:from>
    <xdr:to>
      <xdr:col>6</xdr:col>
      <xdr:colOff>38100</xdr:colOff>
      <xdr:row>107</xdr:row>
      <xdr:rowOff>20320</xdr:rowOff>
    </xdr:to>
    <xdr:sp macro="" textlink="">
      <xdr:nvSpPr>
        <xdr:cNvPr id="423" name="楕円 422"/>
        <xdr:cNvSpPr/>
      </xdr:nvSpPr>
      <xdr:spPr>
        <a:xfrm>
          <a:off x="965200" y="178600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140970</xdr:rowOff>
    </xdr:from>
    <xdr:to>
      <xdr:col>10</xdr:col>
      <xdr:colOff>114300</xdr:colOff>
      <xdr:row>107</xdr:row>
      <xdr:rowOff>15239</xdr:rowOff>
    </xdr:to>
    <xdr:cxnSp macro="">
      <xdr:nvCxnSpPr>
        <xdr:cNvPr id="424" name="直線コネクタ 423"/>
        <xdr:cNvCxnSpPr/>
      </xdr:nvCxnSpPr>
      <xdr:spPr>
        <a:xfrm>
          <a:off x="1008380" y="17910810"/>
          <a:ext cx="78232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50182</xdr:rowOff>
    </xdr:from>
    <xdr:ext cx="405111" cy="259045"/>
    <xdr:sp macro="" textlink="">
      <xdr:nvSpPr>
        <xdr:cNvPr id="425" name="n_1aveValue【港湾・漁港】&#10;有形固定資産減価償却率"/>
        <xdr:cNvSpPr txBox="1"/>
      </xdr:nvSpPr>
      <xdr:spPr>
        <a:xfrm>
          <a:off x="317056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31132</xdr:rowOff>
    </xdr:from>
    <xdr:ext cx="405111" cy="259045"/>
    <xdr:sp macro="" textlink="">
      <xdr:nvSpPr>
        <xdr:cNvPr id="426" name="n_2aveValue【港湾・漁港】&#10;有形固定資産減価償却率"/>
        <xdr:cNvSpPr txBox="1"/>
      </xdr:nvSpPr>
      <xdr:spPr>
        <a:xfrm>
          <a:off x="2385704"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50182</xdr:rowOff>
    </xdr:from>
    <xdr:ext cx="405111" cy="259045"/>
    <xdr:sp macro="" textlink="">
      <xdr:nvSpPr>
        <xdr:cNvPr id="427" name="n_3aveValue【港湾・漁港】&#10;有形固定資産減価償却率"/>
        <xdr:cNvSpPr txBox="1"/>
      </xdr:nvSpPr>
      <xdr:spPr>
        <a:xfrm>
          <a:off x="161100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55263</xdr:rowOff>
    </xdr:from>
    <xdr:ext cx="405111" cy="259045"/>
    <xdr:sp macro="" textlink="">
      <xdr:nvSpPr>
        <xdr:cNvPr id="428" name="n_4aveValue【港湾・漁港】&#10;有形固定資産減価償却率"/>
        <xdr:cNvSpPr txBox="1"/>
      </xdr:nvSpPr>
      <xdr:spPr>
        <a:xfrm>
          <a:off x="836304" y="1799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133366</xdr:rowOff>
    </xdr:from>
    <xdr:ext cx="405111" cy="259045"/>
    <xdr:sp macro="" textlink="">
      <xdr:nvSpPr>
        <xdr:cNvPr id="429" name="n_1mainValue【港湾・漁港】&#10;有形固定資産減価償却率"/>
        <xdr:cNvSpPr txBox="1"/>
      </xdr:nvSpPr>
      <xdr:spPr>
        <a:xfrm>
          <a:off x="3170564" y="18070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89552</xdr:rowOff>
    </xdr:from>
    <xdr:ext cx="405111" cy="259045"/>
    <xdr:sp macro="" textlink="">
      <xdr:nvSpPr>
        <xdr:cNvPr id="430" name="n_2mainValue【港湾・漁港】&#10;有形固定資産減価償却率"/>
        <xdr:cNvSpPr txBox="1"/>
      </xdr:nvSpPr>
      <xdr:spPr>
        <a:xfrm>
          <a:off x="238570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57166</xdr:rowOff>
    </xdr:from>
    <xdr:ext cx="405111" cy="259045"/>
    <xdr:sp macro="" textlink="">
      <xdr:nvSpPr>
        <xdr:cNvPr id="431" name="n_3mainValue【港湾・漁港】&#10;有形固定資産減価償却率"/>
        <xdr:cNvSpPr txBox="1"/>
      </xdr:nvSpPr>
      <xdr:spPr>
        <a:xfrm>
          <a:off x="1611004" y="17994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36847</xdr:rowOff>
    </xdr:from>
    <xdr:ext cx="405111" cy="259045"/>
    <xdr:sp macro="" textlink="">
      <xdr:nvSpPr>
        <xdr:cNvPr id="432" name="n_4mainValue【港湾・漁港】&#10;有形固定資産減価償却率"/>
        <xdr:cNvSpPr txBox="1"/>
      </xdr:nvSpPr>
      <xdr:spPr>
        <a:xfrm>
          <a:off x="83630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3" name="直線コネクタ 442"/>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4" name="テキスト ボックス 443"/>
        <xdr:cNvSpPr txBox="1"/>
      </xdr:nvSpPr>
      <xdr:spPr>
        <a:xfrm>
          <a:off x="5600834" y="181697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5" name="直線コネクタ 444"/>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106</xdr:row>
      <xdr:rowOff>80934</xdr:rowOff>
    </xdr:from>
    <xdr:ext cx="531299" cy="259045"/>
    <xdr:sp macro="" textlink="">
      <xdr:nvSpPr>
        <xdr:cNvPr id="446" name="テキスト ボックス 445"/>
        <xdr:cNvSpPr txBox="1"/>
      </xdr:nvSpPr>
      <xdr:spPr>
        <a:xfrm>
          <a:off x="5364041" y="178507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7" name="直線コネクタ 446"/>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97263</xdr:rowOff>
    </xdr:from>
    <xdr:ext cx="531299" cy="259045"/>
    <xdr:sp macro="" textlink="">
      <xdr:nvSpPr>
        <xdr:cNvPr id="448" name="テキスト ボックス 447"/>
        <xdr:cNvSpPr txBox="1"/>
      </xdr:nvSpPr>
      <xdr:spPr>
        <a:xfrm>
          <a:off x="5364041" y="175318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9" name="直線コネクタ 448"/>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102</xdr:row>
      <xdr:rowOff>113591</xdr:rowOff>
    </xdr:from>
    <xdr:ext cx="531299" cy="259045"/>
    <xdr:sp macro="" textlink="">
      <xdr:nvSpPr>
        <xdr:cNvPr id="450" name="テキスト ボックス 449"/>
        <xdr:cNvSpPr txBox="1"/>
      </xdr:nvSpPr>
      <xdr:spPr>
        <a:xfrm>
          <a:off x="5364041" y="1721287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1" name="直線コネクタ 450"/>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2" name="テキスト ボックス 451"/>
        <xdr:cNvSpPr txBox="1"/>
      </xdr:nvSpPr>
      <xdr:spPr>
        <a:xfrm>
          <a:off x="5299921" y="1689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3" name="直線コネクタ 452"/>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4" name="テキスト ボックス 453"/>
        <xdr:cNvSpPr txBox="1"/>
      </xdr:nvSpPr>
      <xdr:spPr>
        <a:xfrm>
          <a:off x="5299921" y="1657496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6" name="テキスト ボックス 455"/>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105863</xdr:rowOff>
    </xdr:from>
    <xdr:to>
      <xdr:col>54</xdr:col>
      <xdr:colOff>189865</xdr:colOff>
      <xdr:row>109</xdr:row>
      <xdr:rowOff>27922</xdr:rowOff>
    </xdr:to>
    <xdr:cxnSp macro="">
      <xdr:nvCxnSpPr>
        <xdr:cNvPr id="458" name="直線コネクタ 457"/>
        <xdr:cNvCxnSpPr/>
      </xdr:nvCxnSpPr>
      <xdr:spPr>
        <a:xfrm flipV="1">
          <a:off x="9219565" y="16869863"/>
          <a:ext cx="0" cy="143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31749</xdr:rowOff>
    </xdr:from>
    <xdr:ext cx="378565" cy="259045"/>
    <xdr:sp macro="" textlink="">
      <xdr:nvSpPr>
        <xdr:cNvPr id="459" name="【港湾・漁港】&#10;一人当たり有形固定資産（償却資産）額最小値テキスト"/>
        <xdr:cNvSpPr txBox="1"/>
      </xdr:nvSpPr>
      <xdr:spPr>
        <a:xfrm>
          <a:off x="9258300" y="18304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27922</xdr:rowOff>
    </xdr:from>
    <xdr:to>
      <xdr:col>55</xdr:col>
      <xdr:colOff>88900</xdr:colOff>
      <xdr:row>109</xdr:row>
      <xdr:rowOff>27922</xdr:rowOff>
    </xdr:to>
    <xdr:cxnSp macro="">
      <xdr:nvCxnSpPr>
        <xdr:cNvPr id="460" name="直線コネクタ 459"/>
        <xdr:cNvCxnSpPr/>
      </xdr:nvCxnSpPr>
      <xdr:spPr>
        <a:xfrm>
          <a:off x="9154160" y="183006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52540</xdr:rowOff>
    </xdr:from>
    <xdr:ext cx="599010" cy="259045"/>
    <xdr:sp macro="" textlink="">
      <xdr:nvSpPr>
        <xdr:cNvPr id="461" name="【港湾・漁港】&#10;一人当たり有形固定資産（償却資産）額最大値テキスト"/>
        <xdr:cNvSpPr txBox="1"/>
      </xdr:nvSpPr>
      <xdr:spPr>
        <a:xfrm>
          <a:off x="9258300" y="1664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105863</xdr:rowOff>
    </xdr:from>
    <xdr:to>
      <xdr:col>55</xdr:col>
      <xdr:colOff>88900</xdr:colOff>
      <xdr:row>100</xdr:row>
      <xdr:rowOff>105863</xdr:rowOff>
    </xdr:to>
    <xdr:cxnSp macro="">
      <xdr:nvCxnSpPr>
        <xdr:cNvPr id="462" name="直線コネクタ 461"/>
        <xdr:cNvCxnSpPr/>
      </xdr:nvCxnSpPr>
      <xdr:spPr>
        <a:xfrm>
          <a:off x="9154160" y="168698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29336</xdr:rowOff>
    </xdr:from>
    <xdr:ext cx="534377" cy="259045"/>
    <xdr:sp macro="" textlink="">
      <xdr:nvSpPr>
        <xdr:cNvPr id="463" name="【港湾・漁港】&#10;一人当たり有形固定資産（償却資産）額平均値テキスト"/>
        <xdr:cNvSpPr txBox="1"/>
      </xdr:nvSpPr>
      <xdr:spPr>
        <a:xfrm>
          <a:off x="9258300" y="1763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6459</xdr:rowOff>
    </xdr:from>
    <xdr:to>
      <xdr:col>55</xdr:col>
      <xdr:colOff>50800</xdr:colOff>
      <xdr:row>106</xdr:row>
      <xdr:rowOff>108059</xdr:rowOff>
    </xdr:to>
    <xdr:sp macro="" textlink="">
      <xdr:nvSpPr>
        <xdr:cNvPr id="464" name="フローチャート: 判断 463"/>
        <xdr:cNvSpPr/>
      </xdr:nvSpPr>
      <xdr:spPr>
        <a:xfrm>
          <a:off x="9192260" y="1777629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14939</xdr:rowOff>
    </xdr:from>
    <xdr:to>
      <xdr:col>50</xdr:col>
      <xdr:colOff>165100</xdr:colOff>
      <xdr:row>106</xdr:row>
      <xdr:rowOff>116539</xdr:rowOff>
    </xdr:to>
    <xdr:sp macro="" textlink="">
      <xdr:nvSpPr>
        <xdr:cNvPr id="465" name="フローチャート: 判断 464"/>
        <xdr:cNvSpPr/>
      </xdr:nvSpPr>
      <xdr:spPr>
        <a:xfrm>
          <a:off x="8445500" y="1778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23538</xdr:rowOff>
    </xdr:from>
    <xdr:to>
      <xdr:col>46</xdr:col>
      <xdr:colOff>38100</xdr:colOff>
      <xdr:row>106</xdr:row>
      <xdr:rowOff>125138</xdr:rowOff>
    </xdr:to>
    <xdr:sp macro="" textlink="">
      <xdr:nvSpPr>
        <xdr:cNvPr id="466" name="フローチャート: 判断 465"/>
        <xdr:cNvSpPr/>
      </xdr:nvSpPr>
      <xdr:spPr>
        <a:xfrm>
          <a:off x="7670800" y="177933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47955</xdr:rowOff>
    </xdr:from>
    <xdr:to>
      <xdr:col>41</xdr:col>
      <xdr:colOff>101600</xdr:colOff>
      <xdr:row>106</xdr:row>
      <xdr:rowOff>149555</xdr:rowOff>
    </xdr:to>
    <xdr:sp macro="" textlink="">
      <xdr:nvSpPr>
        <xdr:cNvPr id="467" name="フローチャート: 判断 466"/>
        <xdr:cNvSpPr/>
      </xdr:nvSpPr>
      <xdr:spPr>
        <a:xfrm>
          <a:off x="6873240" y="1781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73896</xdr:rowOff>
    </xdr:from>
    <xdr:to>
      <xdr:col>36</xdr:col>
      <xdr:colOff>165100</xdr:colOff>
      <xdr:row>107</xdr:row>
      <xdr:rowOff>4046</xdr:rowOff>
    </xdr:to>
    <xdr:sp macro="" textlink="">
      <xdr:nvSpPr>
        <xdr:cNvPr id="468" name="フローチャート: 判断 467"/>
        <xdr:cNvSpPr/>
      </xdr:nvSpPr>
      <xdr:spPr>
        <a:xfrm>
          <a:off x="6098540" y="178437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12185</xdr:rowOff>
    </xdr:from>
    <xdr:to>
      <xdr:col>55</xdr:col>
      <xdr:colOff>50800</xdr:colOff>
      <xdr:row>106</xdr:row>
      <xdr:rowOff>113785</xdr:rowOff>
    </xdr:to>
    <xdr:sp macro="" textlink="">
      <xdr:nvSpPr>
        <xdr:cNvPr id="474" name="楕円 473"/>
        <xdr:cNvSpPr/>
      </xdr:nvSpPr>
      <xdr:spPr>
        <a:xfrm>
          <a:off x="9192260" y="177820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162062</xdr:rowOff>
    </xdr:from>
    <xdr:ext cx="534377" cy="259045"/>
    <xdr:sp macro="" textlink="">
      <xdr:nvSpPr>
        <xdr:cNvPr id="475" name="【港湾・漁港】&#10;一人当たり有形固定資産（償却資産）額該当値テキスト"/>
        <xdr:cNvSpPr txBox="1"/>
      </xdr:nvSpPr>
      <xdr:spPr>
        <a:xfrm>
          <a:off x="9258300" y="177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19772</xdr:rowOff>
    </xdr:from>
    <xdr:to>
      <xdr:col>50</xdr:col>
      <xdr:colOff>165100</xdr:colOff>
      <xdr:row>106</xdr:row>
      <xdr:rowOff>121372</xdr:rowOff>
    </xdr:to>
    <xdr:sp macro="" textlink="">
      <xdr:nvSpPr>
        <xdr:cNvPr id="476" name="楕円 475"/>
        <xdr:cNvSpPr/>
      </xdr:nvSpPr>
      <xdr:spPr>
        <a:xfrm>
          <a:off x="8445500" y="1778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62985</xdr:rowOff>
    </xdr:from>
    <xdr:to>
      <xdr:col>55</xdr:col>
      <xdr:colOff>0</xdr:colOff>
      <xdr:row>106</xdr:row>
      <xdr:rowOff>70572</xdr:rowOff>
    </xdr:to>
    <xdr:cxnSp macro="">
      <xdr:nvCxnSpPr>
        <xdr:cNvPr id="477" name="直線コネクタ 476"/>
        <xdr:cNvCxnSpPr/>
      </xdr:nvCxnSpPr>
      <xdr:spPr>
        <a:xfrm flipV="1">
          <a:off x="8496300" y="17832825"/>
          <a:ext cx="723900" cy="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24323</xdr:rowOff>
    </xdr:from>
    <xdr:to>
      <xdr:col>46</xdr:col>
      <xdr:colOff>38100</xdr:colOff>
      <xdr:row>106</xdr:row>
      <xdr:rowOff>125923</xdr:rowOff>
    </xdr:to>
    <xdr:sp macro="" textlink="">
      <xdr:nvSpPr>
        <xdr:cNvPr id="478" name="楕円 477"/>
        <xdr:cNvSpPr/>
      </xdr:nvSpPr>
      <xdr:spPr>
        <a:xfrm>
          <a:off x="7670800" y="177941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70572</xdr:rowOff>
    </xdr:from>
    <xdr:to>
      <xdr:col>50</xdr:col>
      <xdr:colOff>114300</xdr:colOff>
      <xdr:row>106</xdr:row>
      <xdr:rowOff>75123</xdr:rowOff>
    </xdr:to>
    <xdr:cxnSp macro="">
      <xdr:nvCxnSpPr>
        <xdr:cNvPr id="479" name="直線コネクタ 478"/>
        <xdr:cNvCxnSpPr/>
      </xdr:nvCxnSpPr>
      <xdr:spPr>
        <a:xfrm flipV="1">
          <a:off x="7713980" y="17840412"/>
          <a:ext cx="782320" cy="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33444</xdr:rowOff>
    </xdr:from>
    <xdr:to>
      <xdr:col>41</xdr:col>
      <xdr:colOff>101600</xdr:colOff>
      <xdr:row>106</xdr:row>
      <xdr:rowOff>135044</xdr:rowOff>
    </xdr:to>
    <xdr:sp macro="" textlink="">
      <xdr:nvSpPr>
        <xdr:cNvPr id="480" name="楕円 479"/>
        <xdr:cNvSpPr/>
      </xdr:nvSpPr>
      <xdr:spPr>
        <a:xfrm>
          <a:off x="6873240" y="1780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75123</xdr:rowOff>
    </xdr:from>
    <xdr:to>
      <xdr:col>45</xdr:col>
      <xdr:colOff>177800</xdr:colOff>
      <xdr:row>106</xdr:row>
      <xdr:rowOff>84244</xdr:rowOff>
    </xdr:to>
    <xdr:cxnSp macro="">
      <xdr:nvCxnSpPr>
        <xdr:cNvPr id="481" name="直線コネクタ 480"/>
        <xdr:cNvCxnSpPr/>
      </xdr:nvCxnSpPr>
      <xdr:spPr>
        <a:xfrm flipV="1">
          <a:off x="6924040" y="17844963"/>
          <a:ext cx="789940" cy="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35437</xdr:rowOff>
    </xdr:from>
    <xdr:to>
      <xdr:col>36</xdr:col>
      <xdr:colOff>165100</xdr:colOff>
      <xdr:row>106</xdr:row>
      <xdr:rowOff>137037</xdr:rowOff>
    </xdr:to>
    <xdr:sp macro="" textlink="">
      <xdr:nvSpPr>
        <xdr:cNvPr id="482" name="楕円 481"/>
        <xdr:cNvSpPr/>
      </xdr:nvSpPr>
      <xdr:spPr>
        <a:xfrm>
          <a:off x="6098540" y="178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84244</xdr:rowOff>
    </xdr:from>
    <xdr:to>
      <xdr:col>41</xdr:col>
      <xdr:colOff>50800</xdr:colOff>
      <xdr:row>106</xdr:row>
      <xdr:rowOff>86237</xdr:rowOff>
    </xdr:to>
    <xdr:cxnSp macro="">
      <xdr:nvCxnSpPr>
        <xdr:cNvPr id="483" name="直線コネクタ 482"/>
        <xdr:cNvCxnSpPr/>
      </xdr:nvCxnSpPr>
      <xdr:spPr>
        <a:xfrm flipV="1">
          <a:off x="6149340" y="17854084"/>
          <a:ext cx="7747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133066</xdr:rowOff>
    </xdr:from>
    <xdr:ext cx="534377" cy="259045"/>
    <xdr:sp macro="" textlink="">
      <xdr:nvSpPr>
        <xdr:cNvPr id="484" name="n_1aveValue【港湾・漁港】&#10;一人当たり有形固定資産（償却資産）額"/>
        <xdr:cNvSpPr txBox="1"/>
      </xdr:nvSpPr>
      <xdr:spPr>
        <a:xfrm>
          <a:off x="8239271" y="1756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141665</xdr:rowOff>
    </xdr:from>
    <xdr:ext cx="534377" cy="259045"/>
    <xdr:sp macro="" textlink="">
      <xdr:nvSpPr>
        <xdr:cNvPr id="485" name="n_2aveValue【港湾・漁港】&#10;一人当たり有形固定資産（償却資産）額"/>
        <xdr:cNvSpPr txBox="1"/>
      </xdr:nvSpPr>
      <xdr:spPr>
        <a:xfrm>
          <a:off x="7477271" y="1757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140682</xdr:rowOff>
    </xdr:from>
    <xdr:ext cx="534377" cy="259045"/>
    <xdr:sp macro="" textlink="">
      <xdr:nvSpPr>
        <xdr:cNvPr id="486" name="n_3aveValue【港湾・漁港】&#10;一人当たり有形固定資産（償却資産）額"/>
        <xdr:cNvSpPr txBox="1"/>
      </xdr:nvSpPr>
      <xdr:spPr>
        <a:xfrm>
          <a:off x="6702571" y="1791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166623</xdr:rowOff>
    </xdr:from>
    <xdr:ext cx="534377" cy="259045"/>
    <xdr:sp macro="" textlink="">
      <xdr:nvSpPr>
        <xdr:cNvPr id="487" name="n_4aveValue【港湾・漁港】&#10;一人当たり有形固定資産（償却資産）額"/>
        <xdr:cNvSpPr txBox="1"/>
      </xdr:nvSpPr>
      <xdr:spPr>
        <a:xfrm>
          <a:off x="5905011" y="1793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106</xdr:row>
      <xdr:rowOff>112499</xdr:rowOff>
    </xdr:from>
    <xdr:ext cx="534377" cy="259045"/>
    <xdr:sp macro="" textlink="">
      <xdr:nvSpPr>
        <xdr:cNvPr id="488" name="n_1mainValue【港湾・漁港】&#10;一人当たり有形固定資産（償却資産）額"/>
        <xdr:cNvSpPr txBox="1"/>
      </xdr:nvSpPr>
      <xdr:spPr>
        <a:xfrm>
          <a:off x="8239271" y="1788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117050</xdr:rowOff>
    </xdr:from>
    <xdr:ext cx="534377" cy="259045"/>
    <xdr:sp macro="" textlink="">
      <xdr:nvSpPr>
        <xdr:cNvPr id="489" name="n_2mainValue【港湾・漁港】&#10;一人当たり有形固定資産（償却資産）額"/>
        <xdr:cNvSpPr txBox="1"/>
      </xdr:nvSpPr>
      <xdr:spPr>
        <a:xfrm>
          <a:off x="7477271" y="178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151571</xdr:rowOff>
    </xdr:from>
    <xdr:ext cx="534377" cy="259045"/>
    <xdr:sp macro="" textlink="">
      <xdr:nvSpPr>
        <xdr:cNvPr id="490" name="n_3mainValue【港湾・漁港】&#10;一人当たり有形固定資産（償却資産）額"/>
        <xdr:cNvSpPr txBox="1"/>
      </xdr:nvSpPr>
      <xdr:spPr>
        <a:xfrm>
          <a:off x="6702571" y="175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153564</xdr:rowOff>
    </xdr:from>
    <xdr:ext cx="534377" cy="259045"/>
    <xdr:sp macro="" textlink="">
      <xdr:nvSpPr>
        <xdr:cNvPr id="491" name="n_4mainValue【港湾・漁港】&#10;一人当たり有形固定資産（償却資産）額"/>
        <xdr:cNvSpPr txBox="1"/>
      </xdr:nvSpPr>
      <xdr:spPr>
        <a:xfrm>
          <a:off x="5905011" y="1758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2" name="テキスト ボックス 501"/>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3" name="直線コネクタ 502"/>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504" name="テキスト ボックス 503"/>
        <xdr:cNvSpPr txBox="1"/>
      </xdr:nvSpPr>
      <xdr:spPr>
        <a:xfrm>
          <a:off x="1060276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5" name="直線コネクタ 504"/>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6" name="テキスト ボックス 505"/>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7" name="直線コネクタ 506"/>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8" name="テキスト ボックス 507"/>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9" name="直線コネクタ 508"/>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0" name="テキスト ボックス 509"/>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1" name="直線コネクタ 510"/>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2" name="テキスト ボックス 511"/>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3" name="直線コネクタ 512"/>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14" name="テキスト ボックス 513"/>
        <xdr:cNvSpPr txBox="1"/>
      </xdr:nvSpPr>
      <xdr:spPr>
        <a:xfrm>
          <a:off x="1060276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6" name="テキスト ボックス 515"/>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131717</xdr:rowOff>
    </xdr:from>
    <xdr:to>
      <xdr:col>85</xdr:col>
      <xdr:colOff>126364</xdr:colOff>
      <xdr:row>41</xdr:row>
      <xdr:rowOff>130084</xdr:rowOff>
    </xdr:to>
    <xdr:cxnSp macro="">
      <xdr:nvCxnSpPr>
        <xdr:cNvPr id="518" name="直線コネクタ 517"/>
        <xdr:cNvCxnSpPr/>
      </xdr:nvCxnSpPr>
      <xdr:spPr>
        <a:xfrm flipV="1">
          <a:off x="14375764" y="5496197"/>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133911</xdr:rowOff>
    </xdr:from>
    <xdr:ext cx="405111" cy="259045"/>
    <xdr:sp macro="" textlink="">
      <xdr:nvSpPr>
        <xdr:cNvPr id="519" name="【認定こども園・幼稚園・保育所】&#10;有形固定資産減価償却率最小値テキスト"/>
        <xdr:cNvSpPr txBox="1"/>
      </xdr:nvSpPr>
      <xdr:spPr>
        <a:xfrm>
          <a:off x="14414500" y="700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130084</xdr:rowOff>
    </xdr:from>
    <xdr:to>
      <xdr:col>86</xdr:col>
      <xdr:colOff>25400</xdr:colOff>
      <xdr:row>41</xdr:row>
      <xdr:rowOff>130084</xdr:rowOff>
    </xdr:to>
    <xdr:cxnSp macro="">
      <xdr:nvCxnSpPr>
        <xdr:cNvPr id="520" name="直線コネクタ 519"/>
        <xdr:cNvCxnSpPr/>
      </xdr:nvCxnSpPr>
      <xdr:spPr>
        <a:xfrm>
          <a:off x="14287500" y="70033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78394</xdr:rowOff>
    </xdr:from>
    <xdr:ext cx="405111" cy="259045"/>
    <xdr:sp macro="" textlink="">
      <xdr:nvSpPr>
        <xdr:cNvPr id="521" name="【認定こども園・幼稚園・保育所】&#10;有形固定資産減価償却率最大値テキスト"/>
        <xdr:cNvSpPr txBox="1"/>
      </xdr:nvSpPr>
      <xdr:spPr>
        <a:xfrm>
          <a:off x="14414500" y="5275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131717</xdr:rowOff>
    </xdr:from>
    <xdr:to>
      <xdr:col>86</xdr:col>
      <xdr:colOff>25400</xdr:colOff>
      <xdr:row>32</xdr:row>
      <xdr:rowOff>131717</xdr:rowOff>
    </xdr:to>
    <xdr:cxnSp macro="">
      <xdr:nvCxnSpPr>
        <xdr:cNvPr id="522" name="直線コネクタ 521"/>
        <xdr:cNvCxnSpPr/>
      </xdr:nvCxnSpPr>
      <xdr:spPr>
        <a:xfrm>
          <a:off x="14287500" y="54961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100528</xdr:rowOff>
    </xdr:from>
    <xdr:ext cx="405111" cy="259045"/>
    <xdr:sp macro="" textlink="">
      <xdr:nvSpPr>
        <xdr:cNvPr id="523" name="【認定こども園・幼稚園・保育所】&#10;有形固定資産減価償却率平均値テキスト"/>
        <xdr:cNvSpPr txBox="1"/>
      </xdr:nvSpPr>
      <xdr:spPr>
        <a:xfrm>
          <a:off x="14414500" y="59679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77651</xdr:rowOff>
    </xdr:from>
    <xdr:to>
      <xdr:col>85</xdr:col>
      <xdr:colOff>177800</xdr:colOff>
      <xdr:row>37</xdr:row>
      <xdr:rowOff>7801</xdr:rowOff>
    </xdr:to>
    <xdr:sp macro="" textlink="">
      <xdr:nvSpPr>
        <xdr:cNvPr id="524" name="フローチャート: 判断 523"/>
        <xdr:cNvSpPr/>
      </xdr:nvSpPr>
      <xdr:spPr>
        <a:xfrm>
          <a:off x="14325600" y="611269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123372</xdr:rowOff>
    </xdr:from>
    <xdr:to>
      <xdr:col>81</xdr:col>
      <xdr:colOff>101600</xdr:colOff>
      <xdr:row>37</xdr:row>
      <xdr:rowOff>53522</xdr:rowOff>
    </xdr:to>
    <xdr:sp macro="" textlink="">
      <xdr:nvSpPr>
        <xdr:cNvPr id="525" name="フローチャート: 判断 524"/>
        <xdr:cNvSpPr/>
      </xdr:nvSpPr>
      <xdr:spPr>
        <a:xfrm>
          <a:off x="13578840" y="61584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152763</xdr:rowOff>
    </xdr:from>
    <xdr:to>
      <xdr:col>76</xdr:col>
      <xdr:colOff>165100</xdr:colOff>
      <xdr:row>37</xdr:row>
      <xdr:rowOff>82913</xdr:rowOff>
    </xdr:to>
    <xdr:sp macro="" textlink="">
      <xdr:nvSpPr>
        <xdr:cNvPr id="526" name="フローチャート: 判断 525"/>
        <xdr:cNvSpPr/>
      </xdr:nvSpPr>
      <xdr:spPr>
        <a:xfrm>
          <a:off x="12804140" y="61878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95613</xdr:rowOff>
    </xdr:from>
    <xdr:to>
      <xdr:col>72</xdr:col>
      <xdr:colOff>38100</xdr:colOff>
      <xdr:row>38</xdr:row>
      <xdr:rowOff>25763</xdr:rowOff>
    </xdr:to>
    <xdr:sp macro="" textlink="">
      <xdr:nvSpPr>
        <xdr:cNvPr id="527" name="フローチャート: 判断 526"/>
        <xdr:cNvSpPr/>
      </xdr:nvSpPr>
      <xdr:spPr>
        <a:xfrm>
          <a:off x="12029440" y="62982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528" name="フローチャート: 判断 527"/>
        <xdr:cNvSpPr/>
      </xdr:nvSpPr>
      <xdr:spPr>
        <a:xfrm>
          <a:off x="11231880" y="63015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136434</xdr:rowOff>
    </xdr:from>
    <xdr:to>
      <xdr:col>85</xdr:col>
      <xdr:colOff>177800</xdr:colOff>
      <xdr:row>41</xdr:row>
      <xdr:rowOff>66584</xdr:rowOff>
    </xdr:to>
    <xdr:sp macro="" textlink="">
      <xdr:nvSpPr>
        <xdr:cNvPr id="534" name="楕円 533"/>
        <xdr:cNvSpPr/>
      </xdr:nvSpPr>
      <xdr:spPr>
        <a:xfrm>
          <a:off x="14325600" y="684203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51361</xdr:rowOff>
    </xdr:from>
    <xdr:ext cx="405111" cy="259045"/>
    <xdr:sp macro="" textlink="">
      <xdr:nvSpPr>
        <xdr:cNvPr id="535" name="【認定こども園・幼稚園・保育所】&#10;有形固定資産減価償却率該当値テキスト"/>
        <xdr:cNvSpPr txBox="1"/>
      </xdr:nvSpPr>
      <xdr:spPr>
        <a:xfrm>
          <a:off x="14414500" y="6756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44994</xdr:rowOff>
    </xdr:from>
    <xdr:to>
      <xdr:col>81</xdr:col>
      <xdr:colOff>101600</xdr:colOff>
      <xdr:row>40</xdr:row>
      <xdr:rowOff>146594</xdr:rowOff>
    </xdr:to>
    <xdr:sp macro="" textlink="">
      <xdr:nvSpPr>
        <xdr:cNvPr id="536" name="楕円 535"/>
        <xdr:cNvSpPr/>
      </xdr:nvSpPr>
      <xdr:spPr>
        <a:xfrm>
          <a:off x="13578840" y="675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95794</xdr:rowOff>
    </xdr:from>
    <xdr:to>
      <xdr:col>85</xdr:col>
      <xdr:colOff>127000</xdr:colOff>
      <xdr:row>41</xdr:row>
      <xdr:rowOff>15784</xdr:rowOff>
    </xdr:to>
    <xdr:cxnSp macro="">
      <xdr:nvCxnSpPr>
        <xdr:cNvPr id="537" name="直線コネクタ 536"/>
        <xdr:cNvCxnSpPr/>
      </xdr:nvCxnSpPr>
      <xdr:spPr>
        <a:xfrm>
          <a:off x="13629640" y="6801394"/>
          <a:ext cx="74676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125004</xdr:rowOff>
    </xdr:from>
    <xdr:to>
      <xdr:col>76</xdr:col>
      <xdr:colOff>165100</xdr:colOff>
      <xdr:row>40</xdr:row>
      <xdr:rowOff>55154</xdr:rowOff>
    </xdr:to>
    <xdr:sp macro="" textlink="">
      <xdr:nvSpPr>
        <xdr:cNvPr id="538" name="楕円 537"/>
        <xdr:cNvSpPr/>
      </xdr:nvSpPr>
      <xdr:spPr>
        <a:xfrm>
          <a:off x="12804140" y="66629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4354</xdr:rowOff>
    </xdr:from>
    <xdr:to>
      <xdr:col>81</xdr:col>
      <xdr:colOff>50800</xdr:colOff>
      <xdr:row>40</xdr:row>
      <xdr:rowOff>95794</xdr:rowOff>
    </xdr:to>
    <xdr:cxnSp macro="">
      <xdr:nvCxnSpPr>
        <xdr:cNvPr id="539" name="直線コネクタ 538"/>
        <xdr:cNvCxnSpPr/>
      </xdr:nvCxnSpPr>
      <xdr:spPr>
        <a:xfrm>
          <a:off x="12854940" y="6709954"/>
          <a:ext cx="7747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23767</xdr:rowOff>
    </xdr:from>
    <xdr:to>
      <xdr:col>72</xdr:col>
      <xdr:colOff>38100</xdr:colOff>
      <xdr:row>39</xdr:row>
      <xdr:rowOff>125367</xdr:rowOff>
    </xdr:to>
    <xdr:sp macro="" textlink="">
      <xdr:nvSpPr>
        <xdr:cNvPr id="540" name="楕円 539"/>
        <xdr:cNvSpPr/>
      </xdr:nvSpPr>
      <xdr:spPr>
        <a:xfrm>
          <a:off x="12029440" y="65617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74567</xdr:rowOff>
    </xdr:from>
    <xdr:to>
      <xdr:col>76</xdr:col>
      <xdr:colOff>114300</xdr:colOff>
      <xdr:row>40</xdr:row>
      <xdr:rowOff>4354</xdr:rowOff>
    </xdr:to>
    <xdr:cxnSp macro="">
      <xdr:nvCxnSpPr>
        <xdr:cNvPr id="541" name="直線コネクタ 540"/>
        <xdr:cNvCxnSpPr/>
      </xdr:nvCxnSpPr>
      <xdr:spPr>
        <a:xfrm>
          <a:off x="12072620" y="6612527"/>
          <a:ext cx="782320" cy="9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110309</xdr:rowOff>
    </xdr:from>
    <xdr:to>
      <xdr:col>67</xdr:col>
      <xdr:colOff>101600</xdr:colOff>
      <xdr:row>39</xdr:row>
      <xdr:rowOff>40459</xdr:rowOff>
    </xdr:to>
    <xdr:sp macro="" textlink="">
      <xdr:nvSpPr>
        <xdr:cNvPr id="542" name="楕円 541"/>
        <xdr:cNvSpPr/>
      </xdr:nvSpPr>
      <xdr:spPr>
        <a:xfrm>
          <a:off x="11231880" y="64806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161109</xdr:rowOff>
    </xdr:from>
    <xdr:to>
      <xdr:col>71</xdr:col>
      <xdr:colOff>177800</xdr:colOff>
      <xdr:row>39</xdr:row>
      <xdr:rowOff>74567</xdr:rowOff>
    </xdr:to>
    <xdr:cxnSp macro="">
      <xdr:nvCxnSpPr>
        <xdr:cNvPr id="543" name="直線コネクタ 542"/>
        <xdr:cNvCxnSpPr/>
      </xdr:nvCxnSpPr>
      <xdr:spPr>
        <a:xfrm>
          <a:off x="11282680" y="6531429"/>
          <a:ext cx="789940" cy="8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70049</xdr:rowOff>
    </xdr:from>
    <xdr:ext cx="405111" cy="259045"/>
    <xdr:sp macro="" textlink="">
      <xdr:nvSpPr>
        <xdr:cNvPr id="544" name="n_1aveValue【認定こども園・幼稚園・保育所】&#10;有形固定資産減価償却率"/>
        <xdr:cNvSpPr txBox="1"/>
      </xdr:nvSpPr>
      <xdr:spPr>
        <a:xfrm>
          <a:off x="13437244" y="593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99440</xdr:rowOff>
    </xdr:from>
    <xdr:ext cx="405111" cy="259045"/>
    <xdr:sp macro="" textlink="">
      <xdr:nvSpPr>
        <xdr:cNvPr id="545" name="n_2aveValue【認定こども園・幼稚園・保育所】&#10;有形固定資産減価償却率"/>
        <xdr:cNvSpPr txBox="1"/>
      </xdr:nvSpPr>
      <xdr:spPr>
        <a:xfrm>
          <a:off x="12675244" y="596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42290</xdr:rowOff>
    </xdr:from>
    <xdr:ext cx="405111" cy="259045"/>
    <xdr:sp macro="" textlink="">
      <xdr:nvSpPr>
        <xdr:cNvPr id="546" name="n_3aveValue【認定こども園・幼稚園・保育所】&#10;有形固定資産減価償却率"/>
        <xdr:cNvSpPr txBox="1"/>
      </xdr:nvSpPr>
      <xdr:spPr>
        <a:xfrm>
          <a:off x="119005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547" name="n_4aveValue【認定こども園・幼稚園・保育所】&#10;有形固定資産減価償却率"/>
        <xdr:cNvSpPr txBox="1"/>
      </xdr:nvSpPr>
      <xdr:spPr>
        <a:xfrm>
          <a:off x="11102984" y="608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137721</xdr:rowOff>
    </xdr:from>
    <xdr:ext cx="405111" cy="259045"/>
    <xdr:sp macro="" textlink="">
      <xdr:nvSpPr>
        <xdr:cNvPr id="548" name="n_1mainValue【認定こども園・幼稚園・保育所】&#10;有形固定資産減価償却率"/>
        <xdr:cNvSpPr txBox="1"/>
      </xdr:nvSpPr>
      <xdr:spPr>
        <a:xfrm>
          <a:off x="13437244" y="6843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46281</xdr:rowOff>
    </xdr:from>
    <xdr:ext cx="405111" cy="259045"/>
    <xdr:sp macro="" textlink="">
      <xdr:nvSpPr>
        <xdr:cNvPr id="549" name="n_2mainValue【認定こども園・幼稚園・保育所】&#10;有形固定資産減価償却率"/>
        <xdr:cNvSpPr txBox="1"/>
      </xdr:nvSpPr>
      <xdr:spPr>
        <a:xfrm>
          <a:off x="12675244" y="6751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116494</xdr:rowOff>
    </xdr:from>
    <xdr:ext cx="405111" cy="259045"/>
    <xdr:sp macro="" textlink="">
      <xdr:nvSpPr>
        <xdr:cNvPr id="550" name="n_3mainValue【認定こども園・幼稚園・保育所】&#10;有形固定資産減価償却率"/>
        <xdr:cNvSpPr txBox="1"/>
      </xdr:nvSpPr>
      <xdr:spPr>
        <a:xfrm>
          <a:off x="119005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31586</xdr:rowOff>
    </xdr:from>
    <xdr:ext cx="405111" cy="259045"/>
    <xdr:sp macro="" textlink="">
      <xdr:nvSpPr>
        <xdr:cNvPr id="551" name="n_4mainValue【認定こども園・幼稚園・保育所】&#10;有形固定資産減価償却率"/>
        <xdr:cNvSpPr txBox="1"/>
      </xdr:nvSpPr>
      <xdr:spPr>
        <a:xfrm>
          <a:off x="1110298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3" name="テキスト ボックス 562"/>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5" name="テキスト ボックス 564"/>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7" name="テキスト ボックス 566"/>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9" name="テキスト ボックス 568"/>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1" name="テキスト ボックス 570"/>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3" name="テキスト ボックス 572"/>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133350</xdr:rowOff>
    </xdr:from>
    <xdr:to>
      <xdr:col>116</xdr:col>
      <xdr:colOff>62864</xdr:colOff>
      <xdr:row>41</xdr:row>
      <xdr:rowOff>159476</xdr:rowOff>
    </xdr:to>
    <xdr:cxnSp macro="">
      <xdr:nvCxnSpPr>
        <xdr:cNvPr id="577" name="直線コネクタ 576"/>
        <xdr:cNvCxnSpPr/>
      </xdr:nvCxnSpPr>
      <xdr:spPr>
        <a:xfrm flipV="1">
          <a:off x="19509104" y="5665470"/>
          <a:ext cx="0" cy="1367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163303</xdr:rowOff>
    </xdr:from>
    <xdr:ext cx="469744" cy="259045"/>
    <xdr:sp macro="" textlink="">
      <xdr:nvSpPr>
        <xdr:cNvPr id="578" name="【認定こども園・幼稚園・保育所】&#10;一人当たり面積最小値テキスト"/>
        <xdr:cNvSpPr txBox="1"/>
      </xdr:nvSpPr>
      <xdr:spPr>
        <a:xfrm>
          <a:off x="19547840" y="703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159476</xdr:rowOff>
    </xdr:from>
    <xdr:to>
      <xdr:col>116</xdr:col>
      <xdr:colOff>152400</xdr:colOff>
      <xdr:row>41</xdr:row>
      <xdr:rowOff>159476</xdr:rowOff>
    </xdr:to>
    <xdr:cxnSp macro="">
      <xdr:nvCxnSpPr>
        <xdr:cNvPr id="579" name="直線コネクタ 578"/>
        <xdr:cNvCxnSpPr/>
      </xdr:nvCxnSpPr>
      <xdr:spPr>
        <a:xfrm>
          <a:off x="19443700" y="70327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80027</xdr:rowOff>
    </xdr:from>
    <xdr:ext cx="469744" cy="259045"/>
    <xdr:sp macro="" textlink="">
      <xdr:nvSpPr>
        <xdr:cNvPr id="580" name="【認定こども園・幼稚園・保育所】&#10;一人当たり面積最大値テキスト"/>
        <xdr:cNvSpPr txBox="1"/>
      </xdr:nvSpPr>
      <xdr:spPr>
        <a:xfrm>
          <a:off x="19547840" y="54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133350</xdr:rowOff>
    </xdr:from>
    <xdr:to>
      <xdr:col>116</xdr:col>
      <xdr:colOff>152400</xdr:colOff>
      <xdr:row>33</xdr:row>
      <xdr:rowOff>133350</xdr:rowOff>
    </xdr:to>
    <xdr:cxnSp macro="">
      <xdr:nvCxnSpPr>
        <xdr:cNvPr id="581" name="直線コネクタ 580"/>
        <xdr:cNvCxnSpPr/>
      </xdr:nvCxnSpPr>
      <xdr:spPr>
        <a:xfrm>
          <a:off x="19443700" y="566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157315</xdr:rowOff>
    </xdr:from>
    <xdr:ext cx="469744" cy="259045"/>
    <xdr:sp macro="" textlink="">
      <xdr:nvSpPr>
        <xdr:cNvPr id="582" name="【認定こども園・幼稚園・保育所】&#10;一人当たり面積平均値テキスト"/>
        <xdr:cNvSpPr txBox="1"/>
      </xdr:nvSpPr>
      <xdr:spPr>
        <a:xfrm>
          <a:off x="19547840" y="6527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7438</xdr:rowOff>
    </xdr:from>
    <xdr:to>
      <xdr:col>116</xdr:col>
      <xdr:colOff>114300</xdr:colOff>
      <xdr:row>39</xdr:row>
      <xdr:rowOff>109038</xdr:rowOff>
    </xdr:to>
    <xdr:sp macro="" textlink="">
      <xdr:nvSpPr>
        <xdr:cNvPr id="583" name="フローチャート: 判断 582"/>
        <xdr:cNvSpPr/>
      </xdr:nvSpPr>
      <xdr:spPr>
        <a:xfrm>
          <a:off x="19458940" y="654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156028</xdr:rowOff>
    </xdr:from>
    <xdr:to>
      <xdr:col>112</xdr:col>
      <xdr:colOff>38100</xdr:colOff>
      <xdr:row>39</xdr:row>
      <xdr:rowOff>86178</xdr:rowOff>
    </xdr:to>
    <xdr:sp macro="" textlink="">
      <xdr:nvSpPr>
        <xdr:cNvPr id="584" name="フローチャート: 判断 583"/>
        <xdr:cNvSpPr/>
      </xdr:nvSpPr>
      <xdr:spPr>
        <a:xfrm>
          <a:off x="18735040" y="65263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907</xdr:rowOff>
    </xdr:from>
    <xdr:to>
      <xdr:col>107</xdr:col>
      <xdr:colOff>101600</xdr:colOff>
      <xdr:row>39</xdr:row>
      <xdr:rowOff>102507</xdr:rowOff>
    </xdr:to>
    <xdr:sp macro="" textlink="">
      <xdr:nvSpPr>
        <xdr:cNvPr id="585" name="フローチャート: 判断 584"/>
        <xdr:cNvSpPr/>
      </xdr:nvSpPr>
      <xdr:spPr>
        <a:xfrm>
          <a:off x="1793748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907</xdr:rowOff>
    </xdr:from>
    <xdr:to>
      <xdr:col>102</xdr:col>
      <xdr:colOff>165100</xdr:colOff>
      <xdr:row>39</xdr:row>
      <xdr:rowOff>102507</xdr:rowOff>
    </xdr:to>
    <xdr:sp macro="" textlink="">
      <xdr:nvSpPr>
        <xdr:cNvPr id="586" name="フローチャート: 判断 585"/>
        <xdr:cNvSpPr/>
      </xdr:nvSpPr>
      <xdr:spPr>
        <a:xfrm>
          <a:off x="1716278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165826</xdr:rowOff>
    </xdr:from>
    <xdr:to>
      <xdr:col>98</xdr:col>
      <xdr:colOff>38100</xdr:colOff>
      <xdr:row>39</xdr:row>
      <xdr:rowOff>95976</xdr:rowOff>
    </xdr:to>
    <xdr:sp macro="" textlink="">
      <xdr:nvSpPr>
        <xdr:cNvPr id="587" name="フローチャート: 判断 586"/>
        <xdr:cNvSpPr/>
      </xdr:nvSpPr>
      <xdr:spPr>
        <a:xfrm>
          <a:off x="16388080" y="65361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82550</xdr:rowOff>
    </xdr:from>
    <xdr:to>
      <xdr:col>116</xdr:col>
      <xdr:colOff>114300</xdr:colOff>
      <xdr:row>36</xdr:row>
      <xdr:rowOff>12700</xdr:rowOff>
    </xdr:to>
    <xdr:sp macro="" textlink="">
      <xdr:nvSpPr>
        <xdr:cNvPr id="593" name="楕円 592"/>
        <xdr:cNvSpPr/>
      </xdr:nvSpPr>
      <xdr:spPr>
        <a:xfrm>
          <a:off x="19458940" y="5949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105427</xdr:rowOff>
    </xdr:from>
    <xdr:ext cx="469744" cy="259045"/>
    <xdr:sp macro="" textlink="">
      <xdr:nvSpPr>
        <xdr:cNvPr id="594" name="【認定こども園・幼稚園・保育所】&#10;一人当たり面積該当値テキスト"/>
        <xdr:cNvSpPr txBox="1"/>
      </xdr:nvSpPr>
      <xdr:spPr>
        <a:xfrm>
          <a:off x="19547840" y="580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98878</xdr:rowOff>
    </xdr:from>
    <xdr:to>
      <xdr:col>112</xdr:col>
      <xdr:colOff>38100</xdr:colOff>
      <xdr:row>36</xdr:row>
      <xdr:rowOff>29028</xdr:rowOff>
    </xdr:to>
    <xdr:sp macro="" textlink="">
      <xdr:nvSpPr>
        <xdr:cNvPr id="595" name="楕円 594"/>
        <xdr:cNvSpPr/>
      </xdr:nvSpPr>
      <xdr:spPr>
        <a:xfrm>
          <a:off x="18735040" y="59662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133350</xdr:rowOff>
    </xdr:from>
    <xdr:to>
      <xdr:col>116</xdr:col>
      <xdr:colOff>63500</xdr:colOff>
      <xdr:row>35</xdr:row>
      <xdr:rowOff>149678</xdr:rowOff>
    </xdr:to>
    <xdr:cxnSp macro="">
      <xdr:nvCxnSpPr>
        <xdr:cNvPr id="596" name="直線コネクタ 595"/>
        <xdr:cNvCxnSpPr/>
      </xdr:nvCxnSpPr>
      <xdr:spPr>
        <a:xfrm flipV="1">
          <a:off x="18778220" y="6000750"/>
          <a:ext cx="7315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108676</xdr:rowOff>
    </xdr:from>
    <xdr:to>
      <xdr:col>107</xdr:col>
      <xdr:colOff>101600</xdr:colOff>
      <xdr:row>36</xdr:row>
      <xdr:rowOff>38826</xdr:rowOff>
    </xdr:to>
    <xdr:sp macro="" textlink="">
      <xdr:nvSpPr>
        <xdr:cNvPr id="597" name="楕円 596"/>
        <xdr:cNvSpPr/>
      </xdr:nvSpPr>
      <xdr:spPr>
        <a:xfrm>
          <a:off x="17937480" y="59760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149678</xdr:rowOff>
    </xdr:from>
    <xdr:to>
      <xdr:col>111</xdr:col>
      <xdr:colOff>177800</xdr:colOff>
      <xdr:row>35</xdr:row>
      <xdr:rowOff>159476</xdr:rowOff>
    </xdr:to>
    <xdr:cxnSp macro="">
      <xdr:nvCxnSpPr>
        <xdr:cNvPr id="598" name="直線コネクタ 597"/>
        <xdr:cNvCxnSpPr/>
      </xdr:nvCxnSpPr>
      <xdr:spPr>
        <a:xfrm flipV="1">
          <a:off x="17988280" y="6017078"/>
          <a:ext cx="78994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56424</xdr:rowOff>
    </xdr:from>
    <xdr:to>
      <xdr:col>102</xdr:col>
      <xdr:colOff>165100</xdr:colOff>
      <xdr:row>35</xdr:row>
      <xdr:rowOff>158024</xdr:rowOff>
    </xdr:to>
    <xdr:sp macro="" textlink="">
      <xdr:nvSpPr>
        <xdr:cNvPr id="599" name="楕円 598"/>
        <xdr:cNvSpPr/>
      </xdr:nvSpPr>
      <xdr:spPr>
        <a:xfrm>
          <a:off x="17162780" y="59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107224</xdr:rowOff>
    </xdr:from>
    <xdr:to>
      <xdr:col>107</xdr:col>
      <xdr:colOff>50800</xdr:colOff>
      <xdr:row>35</xdr:row>
      <xdr:rowOff>159476</xdr:rowOff>
    </xdr:to>
    <xdr:cxnSp macro="">
      <xdr:nvCxnSpPr>
        <xdr:cNvPr id="600" name="直線コネクタ 599"/>
        <xdr:cNvCxnSpPr/>
      </xdr:nvCxnSpPr>
      <xdr:spPr>
        <a:xfrm>
          <a:off x="17213580" y="5974624"/>
          <a:ext cx="7747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59690</xdr:rowOff>
    </xdr:from>
    <xdr:to>
      <xdr:col>98</xdr:col>
      <xdr:colOff>38100</xdr:colOff>
      <xdr:row>35</xdr:row>
      <xdr:rowOff>161290</xdr:rowOff>
    </xdr:to>
    <xdr:sp macro="" textlink="">
      <xdr:nvSpPr>
        <xdr:cNvPr id="601" name="楕円 600"/>
        <xdr:cNvSpPr/>
      </xdr:nvSpPr>
      <xdr:spPr>
        <a:xfrm>
          <a:off x="16388080" y="59270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107224</xdr:rowOff>
    </xdr:from>
    <xdr:to>
      <xdr:col>102</xdr:col>
      <xdr:colOff>114300</xdr:colOff>
      <xdr:row>35</xdr:row>
      <xdr:rowOff>110490</xdr:rowOff>
    </xdr:to>
    <xdr:cxnSp macro="">
      <xdr:nvCxnSpPr>
        <xdr:cNvPr id="602" name="直線コネクタ 601"/>
        <xdr:cNvCxnSpPr/>
      </xdr:nvCxnSpPr>
      <xdr:spPr>
        <a:xfrm flipV="1">
          <a:off x="16431260" y="5974624"/>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77305</xdr:rowOff>
    </xdr:from>
    <xdr:ext cx="469744" cy="259045"/>
    <xdr:sp macro="" textlink="">
      <xdr:nvSpPr>
        <xdr:cNvPr id="603" name="n_1aveValue【認定こども園・幼稚園・保育所】&#10;一人当たり面積"/>
        <xdr:cNvSpPr txBox="1"/>
      </xdr:nvSpPr>
      <xdr:spPr>
        <a:xfrm>
          <a:off x="18561127" y="661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93634</xdr:rowOff>
    </xdr:from>
    <xdr:ext cx="469744" cy="259045"/>
    <xdr:sp macro="" textlink="">
      <xdr:nvSpPr>
        <xdr:cNvPr id="604" name="n_2aveValue【認定こども園・幼稚園・保育所】&#10;一人当たり面積"/>
        <xdr:cNvSpPr txBox="1"/>
      </xdr:nvSpPr>
      <xdr:spPr>
        <a:xfrm>
          <a:off x="17776267" y="663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93634</xdr:rowOff>
    </xdr:from>
    <xdr:ext cx="469744" cy="259045"/>
    <xdr:sp macro="" textlink="">
      <xdr:nvSpPr>
        <xdr:cNvPr id="605" name="n_3aveValue【認定こども園・幼稚園・保育所】&#10;一人当たり面積"/>
        <xdr:cNvSpPr txBox="1"/>
      </xdr:nvSpPr>
      <xdr:spPr>
        <a:xfrm>
          <a:off x="17001567" y="663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87103</xdr:rowOff>
    </xdr:from>
    <xdr:ext cx="469744" cy="259045"/>
    <xdr:sp macro="" textlink="">
      <xdr:nvSpPr>
        <xdr:cNvPr id="606" name="n_4aveValue【認定こども園・幼稚園・保育所】&#10;一人当たり面積"/>
        <xdr:cNvSpPr txBox="1"/>
      </xdr:nvSpPr>
      <xdr:spPr>
        <a:xfrm>
          <a:off x="16226867" y="662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45555</xdr:rowOff>
    </xdr:from>
    <xdr:ext cx="469744" cy="259045"/>
    <xdr:sp macro="" textlink="">
      <xdr:nvSpPr>
        <xdr:cNvPr id="607" name="n_1mainValue【認定こども園・幼稚園・保育所】&#10;一人当たり面積"/>
        <xdr:cNvSpPr txBox="1"/>
      </xdr:nvSpPr>
      <xdr:spPr>
        <a:xfrm>
          <a:off x="18561127" y="57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55353</xdr:rowOff>
    </xdr:from>
    <xdr:ext cx="469744" cy="259045"/>
    <xdr:sp macro="" textlink="">
      <xdr:nvSpPr>
        <xdr:cNvPr id="608" name="n_2mainValue【認定こども園・幼稚園・保育所】&#10;一人当たり面積"/>
        <xdr:cNvSpPr txBox="1"/>
      </xdr:nvSpPr>
      <xdr:spPr>
        <a:xfrm>
          <a:off x="17776267" y="57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3101</xdr:rowOff>
    </xdr:from>
    <xdr:ext cx="469744" cy="259045"/>
    <xdr:sp macro="" textlink="">
      <xdr:nvSpPr>
        <xdr:cNvPr id="609" name="n_3mainValue【認定こども園・幼稚園・保育所】&#10;一人当たり面積"/>
        <xdr:cNvSpPr txBox="1"/>
      </xdr:nvSpPr>
      <xdr:spPr>
        <a:xfrm>
          <a:off x="17001567" y="57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6367</xdr:rowOff>
    </xdr:from>
    <xdr:ext cx="469744" cy="259045"/>
    <xdr:sp macro="" textlink="">
      <xdr:nvSpPr>
        <xdr:cNvPr id="610" name="n_4mainValue【認定こども園・幼稚園・保育所】&#10;一人当たり面積"/>
        <xdr:cNvSpPr txBox="1"/>
      </xdr:nvSpPr>
      <xdr:spPr>
        <a:xfrm>
          <a:off x="16226867"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2" name="直線コネクタ 621"/>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3" name="テキスト ボックス 622"/>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4" name="直線コネクタ 623"/>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5" name="テキスト ボックス 624"/>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6" name="直線コネクタ 625"/>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7" name="テキスト ボックス 626"/>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8" name="直線コネクタ 627"/>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9" name="テキスト ボックス 628"/>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1" name="テキスト ボックス 630"/>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123444</xdr:rowOff>
    </xdr:from>
    <xdr:to>
      <xdr:col>85</xdr:col>
      <xdr:colOff>126364</xdr:colOff>
      <xdr:row>63</xdr:row>
      <xdr:rowOff>134874</xdr:rowOff>
    </xdr:to>
    <xdr:cxnSp macro="">
      <xdr:nvCxnSpPr>
        <xdr:cNvPr id="633" name="直線コネクタ 632"/>
        <xdr:cNvCxnSpPr/>
      </xdr:nvCxnSpPr>
      <xdr:spPr>
        <a:xfrm flipV="1">
          <a:off x="14375764" y="9511284"/>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138701</xdr:rowOff>
    </xdr:from>
    <xdr:ext cx="405111" cy="259045"/>
    <xdr:sp macro="" textlink="">
      <xdr:nvSpPr>
        <xdr:cNvPr id="634" name="【学校施設】&#10;有形固定資産減価償却率最小値テキスト"/>
        <xdr:cNvSpPr txBox="1"/>
      </xdr:nvSpPr>
      <xdr:spPr>
        <a:xfrm>
          <a:off x="144145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134874</xdr:rowOff>
    </xdr:from>
    <xdr:to>
      <xdr:col>86</xdr:col>
      <xdr:colOff>25400</xdr:colOff>
      <xdr:row>63</xdr:row>
      <xdr:rowOff>134874</xdr:rowOff>
    </xdr:to>
    <xdr:cxnSp macro="">
      <xdr:nvCxnSpPr>
        <xdr:cNvPr id="635" name="直線コネクタ 634"/>
        <xdr:cNvCxnSpPr/>
      </xdr:nvCxnSpPr>
      <xdr:spPr>
        <a:xfrm>
          <a:off x="14287500" y="106961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70121</xdr:rowOff>
    </xdr:from>
    <xdr:ext cx="405111" cy="259045"/>
    <xdr:sp macro="" textlink="">
      <xdr:nvSpPr>
        <xdr:cNvPr id="636" name="【学校施設】&#10;有形固定資産減価償却率最大値テキスト"/>
        <xdr:cNvSpPr txBox="1"/>
      </xdr:nvSpPr>
      <xdr:spPr>
        <a:xfrm>
          <a:off x="14414500" y="9290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123444</xdr:rowOff>
    </xdr:from>
    <xdr:to>
      <xdr:col>86</xdr:col>
      <xdr:colOff>25400</xdr:colOff>
      <xdr:row>56</xdr:row>
      <xdr:rowOff>123444</xdr:rowOff>
    </xdr:to>
    <xdr:cxnSp macro="">
      <xdr:nvCxnSpPr>
        <xdr:cNvPr id="637" name="直線コネクタ 636"/>
        <xdr:cNvCxnSpPr/>
      </xdr:nvCxnSpPr>
      <xdr:spPr>
        <a:xfrm>
          <a:off x="14287500" y="95112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38371</xdr:rowOff>
    </xdr:from>
    <xdr:ext cx="405111" cy="259045"/>
    <xdr:sp macro="" textlink="">
      <xdr:nvSpPr>
        <xdr:cNvPr id="638" name="【学校施設】&#10;有形固定資産減価償却率平均値テキスト"/>
        <xdr:cNvSpPr txBox="1"/>
      </xdr:nvSpPr>
      <xdr:spPr>
        <a:xfrm>
          <a:off x="14414500" y="976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xdr:rowOff>
    </xdr:from>
    <xdr:to>
      <xdr:col>85</xdr:col>
      <xdr:colOff>177800</xdr:colOff>
      <xdr:row>59</xdr:row>
      <xdr:rowOff>117094</xdr:rowOff>
    </xdr:to>
    <xdr:sp macro="" textlink="">
      <xdr:nvSpPr>
        <xdr:cNvPr id="639" name="フローチャート: 判断 638"/>
        <xdr:cNvSpPr/>
      </xdr:nvSpPr>
      <xdr:spPr>
        <a:xfrm>
          <a:off x="14325600" y="990625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xdr:rowOff>
    </xdr:from>
    <xdr:to>
      <xdr:col>81</xdr:col>
      <xdr:colOff>101600</xdr:colOff>
      <xdr:row>59</xdr:row>
      <xdr:rowOff>112522</xdr:rowOff>
    </xdr:to>
    <xdr:sp macro="" textlink="">
      <xdr:nvSpPr>
        <xdr:cNvPr id="640" name="フローチャート: 判断 639"/>
        <xdr:cNvSpPr/>
      </xdr:nvSpPr>
      <xdr:spPr>
        <a:xfrm>
          <a:off x="13578840" y="990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168656</xdr:rowOff>
    </xdr:from>
    <xdr:to>
      <xdr:col>76</xdr:col>
      <xdr:colOff>165100</xdr:colOff>
      <xdr:row>59</xdr:row>
      <xdr:rowOff>98806</xdr:rowOff>
    </xdr:to>
    <xdr:sp macro="" textlink="">
      <xdr:nvSpPr>
        <xdr:cNvPr id="641" name="フローチャート: 判断 640"/>
        <xdr:cNvSpPr/>
      </xdr:nvSpPr>
      <xdr:spPr>
        <a:xfrm>
          <a:off x="12804140" y="9891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77216</xdr:rowOff>
    </xdr:from>
    <xdr:to>
      <xdr:col>72</xdr:col>
      <xdr:colOff>38100</xdr:colOff>
      <xdr:row>59</xdr:row>
      <xdr:rowOff>7366</xdr:rowOff>
    </xdr:to>
    <xdr:sp macro="" textlink="">
      <xdr:nvSpPr>
        <xdr:cNvPr id="642" name="フローチャート: 判断 641"/>
        <xdr:cNvSpPr/>
      </xdr:nvSpPr>
      <xdr:spPr>
        <a:xfrm>
          <a:off x="12029440" y="98003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77216</xdr:rowOff>
    </xdr:from>
    <xdr:to>
      <xdr:col>67</xdr:col>
      <xdr:colOff>101600</xdr:colOff>
      <xdr:row>59</xdr:row>
      <xdr:rowOff>7366</xdr:rowOff>
    </xdr:to>
    <xdr:sp macro="" textlink="">
      <xdr:nvSpPr>
        <xdr:cNvPr id="643" name="フローチャート: 判断 642"/>
        <xdr:cNvSpPr/>
      </xdr:nvSpPr>
      <xdr:spPr>
        <a:xfrm>
          <a:off x="11231880" y="98003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161798</xdr:rowOff>
    </xdr:from>
    <xdr:to>
      <xdr:col>85</xdr:col>
      <xdr:colOff>177800</xdr:colOff>
      <xdr:row>60</xdr:row>
      <xdr:rowOff>91948</xdr:rowOff>
    </xdr:to>
    <xdr:sp macro="" textlink="">
      <xdr:nvSpPr>
        <xdr:cNvPr id="649" name="楕円 648"/>
        <xdr:cNvSpPr/>
      </xdr:nvSpPr>
      <xdr:spPr>
        <a:xfrm>
          <a:off x="14325600" y="1005255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140225</xdr:rowOff>
    </xdr:from>
    <xdr:ext cx="405111" cy="259045"/>
    <xdr:sp macro="" textlink="">
      <xdr:nvSpPr>
        <xdr:cNvPr id="650" name="【学校施設】&#10;有形固定資産減価償却率該当値テキスト"/>
        <xdr:cNvSpPr txBox="1"/>
      </xdr:nvSpPr>
      <xdr:spPr>
        <a:xfrm>
          <a:off x="14414500" y="1003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77216</xdr:rowOff>
    </xdr:from>
    <xdr:to>
      <xdr:col>81</xdr:col>
      <xdr:colOff>101600</xdr:colOff>
      <xdr:row>61</xdr:row>
      <xdr:rowOff>7366</xdr:rowOff>
    </xdr:to>
    <xdr:sp macro="" textlink="">
      <xdr:nvSpPr>
        <xdr:cNvPr id="651" name="楕円 650"/>
        <xdr:cNvSpPr/>
      </xdr:nvSpPr>
      <xdr:spPr>
        <a:xfrm>
          <a:off x="13578840" y="101356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41148</xdr:rowOff>
    </xdr:from>
    <xdr:to>
      <xdr:col>85</xdr:col>
      <xdr:colOff>127000</xdr:colOff>
      <xdr:row>60</xdr:row>
      <xdr:rowOff>128016</xdr:rowOff>
    </xdr:to>
    <xdr:cxnSp macro="">
      <xdr:nvCxnSpPr>
        <xdr:cNvPr id="652" name="直線コネクタ 651"/>
        <xdr:cNvCxnSpPr/>
      </xdr:nvCxnSpPr>
      <xdr:spPr>
        <a:xfrm flipV="1">
          <a:off x="13629640" y="10099548"/>
          <a:ext cx="74676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10922</xdr:rowOff>
    </xdr:from>
    <xdr:to>
      <xdr:col>76</xdr:col>
      <xdr:colOff>165100</xdr:colOff>
      <xdr:row>61</xdr:row>
      <xdr:rowOff>112522</xdr:rowOff>
    </xdr:to>
    <xdr:sp macro="" textlink="">
      <xdr:nvSpPr>
        <xdr:cNvPr id="653" name="楕円 652"/>
        <xdr:cNvSpPr/>
      </xdr:nvSpPr>
      <xdr:spPr>
        <a:xfrm>
          <a:off x="12804140" y="1023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128016</xdr:rowOff>
    </xdr:from>
    <xdr:to>
      <xdr:col>81</xdr:col>
      <xdr:colOff>50800</xdr:colOff>
      <xdr:row>61</xdr:row>
      <xdr:rowOff>61722</xdr:rowOff>
    </xdr:to>
    <xdr:cxnSp macro="">
      <xdr:nvCxnSpPr>
        <xdr:cNvPr id="654" name="直線コネクタ 653"/>
        <xdr:cNvCxnSpPr/>
      </xdr:nvCxnSpPr>
      <xdr:spPr>
        <a:xfrm flipV="1">
          <a:off x="12854940" y="10186416"/>
          <a:ext cx="7747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100076</xdr:rowOff>
    </xdr:from>
    <xdr:to>
      <xdr:col>72</xdr:col>
      <xdr:colOff>38100</xdr:colOff>
      <xdr:row>61</xdr:row>
      <xdr:rowOff>30226</xdr:rowOff>
    </xdr:to>
    <xdr:sp macro="" textlink="">
      <xdr:nvSpPr>
        <xdr:cNvPr id="655" name="楕円 654"/>
        <xdr:cNvSpPr/>
      </xdr:nvSpPr>
      <xdr:spPr>
        <a:xfrm>
          <a:off x="12029440" y="101584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150876</xdr:rowOff>
    </xdr:from>
    <xdr:to>
      <xdr:col>76</xdr:col>
      <xdr:colOff>114300</xdr:colOff>
      <xdr:row>61</xdr:row>
      <xdr:rowOff>61722</xdr:rowOff>
    </xdr:to>
    <xdr:cxnSp macro="">
      <xdr:nvCxnSpPr>
        <xdr:cNvPr id="656" name="直線コネクタ 655"/>
        <xdr:cNvCxnSpPr/>
      </xdr:nvCxnSpPr>
      <xdr:spPr>
        <a:xfrm>
          <a:off x="12072620" y="10209276"/>
          <a:ext cx="78232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31496</xdr:rowOff>
    </xdr:from>
    <xdr:to>
      <xdr:col>67</xdr:col>
      <xdr:colOff>101600</xdr:colOff>
      <xdr:row>60</xdr:row>
      <xdr:rowOff>133096</xdr:rowOff>
    </xdr:to>
    <xdr:sp macro="" textlink="">
      <xdr:nvSpPr>
        <xdr:cNvPr id="657" name="楕円 656"/>
        <xdr:cNvSpPr/>
      </xdr:nvSpPr>
      <xdr:spPr>
        <a:xfrm>
          <a:off x="11231880" y="100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82296</xdr:rowOff>
    </xdr:from>
    <xdr:to>
      <xdr:col>71</xdr:col>
      <xdr:colOff>177800</xdr:colOff>
      <xdr:row>60</xdr:row>
      <xdr:rowOff>150876</xdr:rowOff>
    </xdr:to>
    <xdr:cxnSp macro="">
      <xdr:nvCxnSpPr>
        <xdr:cNvPr id="658" name="直線コネクタ 657"/>
        <xdr:cNvCxnSpPr/>
      </xdr:nvCxnSpPr>
      <xdr:spPr>
        <a:xfrm>
          <a:off x="11282680" y="10140696"/>
          <a:ext cx="78994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129049</xdr:rowOff>
    </xdr:from>
    <xdr:ext cx="405111" cy="259045"/>
    <xdr:sp macro="" textlink="">
      <xdr:nvSpPr>
        <xdr:cNvPr id="659" name="n_1aveValue【学校施設】&#10;有形固定資産減価償却率"/>
        <xdr:cNvSpPr txBox="1"/>
      </xdr:nvSpPr>
      <xdr:spPr>
        <a:xfrm>
          <a:off x="13437244" y="968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115333</xdr:rowOff>
    </xdr:from>
    <xdr:ext cx="405111" cy="259045"/>
    <xdr:sp macro="" textlink="">
      <xdr:nvSpPr>
        <xdr:cNvPr id="660" name="n_2aveValue【学校施設】&#10;有形固定資産減価償却率"/>
        <xdr:cNvSpPr txBox="1"/>
      </xdr:nvSpPr>
      <xdr:spPr>
        <a:xfrm>
          <a:off x="12675244" y="967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23893</xdr:rowOff>
    </xdr:from>
    <xdr:ext cx="405111" cy="259045"/>
    <xdr:sp macro="" textlink="">
      <xdr:nvSpPr>
        <xdr:cNvPr id="661" name="n_3aveValue【学校施設】&#10;有形固定資産減価償却率"/>
        <xdr:cNvSpPr txBox="1"/>
      </xdr:nvSpPr>
      <xdr:spPr>
        <a:xfrm>
          <a:off x="11900544" y="957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23893</xdr:rowOff>
    </xdr:from>
    <xdr:ext cx="405111" cy="259045"/>
    <xdr:sp macro="" textlink="">
      <xdr:nvSpPr>
        <xdr:cNvPr id="662" name="n_4aveValue【学校施設】&#10;有形固定資産減価償却率"/>
        <xdr:cNvSpPr txBox="1"/>
      </xdr:nvSpPr>
      <xdr:spPr>
        <a:xfrm>
          <a:off x="11102984" y="957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169943</xdr:rowOff>
    </xdr:from>
    <xdr:ext cx="405111" cy="259045"/>
    <xdr:sp macro="" textlink="">
      <xdr:nvSpPr>
        <xdr:cNvPr id="663" name="n_1mainValue【学校施設】&#10;有形固定資産減価償却率"/>
        <xdr:cNvSpPr txBox="1"/>
      </xdr:nvSpPr>
      <xdr:spPr>
        <a:xfrm>
          <a:off x="13437244"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103649</xdr:rowOff>
    </xdr:from>
    <xdr:ext cx="405111" cy="259045"/>
    <xdr:sp macro="" textlink="">
      <xdr:nvSpPr>
        <xdr:cNvPr id="664" name="n_2mainValue【学校施設】&#10;有形固定資産減価償却率"/>
        <xdr:cNvSpPr txBox="1"/>
      </xdr:nvSpPr>
      <xdr:spPr>
        <a:xfrm>
          <a:off x="12675244" y="1032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21353</xdr:rowOff>
    </xdr:from>
    <xdr:ext cx="405111" cy="259045"/>
    <xdr:sp macro="" textlink="">
      <xdr:nvSpPr>
        <xdr:cNvPr id="665" name="n_3mainValue【学校施設】&#10;有形固定資産減価償却率"/>
        <xdr:cNvSpPr txBox="1"/>
      </xdr:nvSpPr>
      <xdr:spPr>
        <a:xfrm>
          <a:off x="11900544" y="10247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124223</xdr:rowOff>
    </xdr:from>
    <xdr:ext cx="405111" cy="259045"/>
    <xdr:sp macro="" textlink="">
      <xdr:nvSpPr>
        <xdr:cNvPr id="666" name="n_4mainValue【学校施設】&#10;有形固定資産減価償却率"/>
        <xdr:cNvSpPr txBox="1"/>
      </xdr:nvSpPr>
      <xdr:spPr>
        <a:xfrm>
          <a:off x="11102984"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7" name="テキスト ボックス 676"/>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678" name="直線コネクタ 677"/>
        <xdr:cNvCxnSpPr/>
      </xdr:nvCxnSpPr>
      <xdr:spPr>
        <a:xfrm>
          <a:off x="16093440" y="10896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679" name="テキスト ボックス 678"/>
        <xdr:cNvSpPr txBox="1"/>
      </xdr:nvSpPr>
      <xdr:spPr>
        <a:xfrm>
          <a:off x="15694841" y="10758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80" name="直線コネクタ 679"/>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81" name="テキスト ボックス 680"/>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682" name="直線コネクタ 681"/>
        <xdr:cNvCxnSpPr/>
      </xdr:nvCxnSpPr>
      <xdr:spPr>
        <a:xfrm>
          <a:off x="16093440" y="10340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683" name="テキスト ボックス 682"/>
        <xdr:cNvSpPr txBox="1"/>
      </xdr:nvSpPr>
      <xdr:spPr>
        <a:xfrm>
          <a:off x="15694841" y="1020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4" name="直線コネクタ 683"/>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5" name="テキスト ボックス 684"/>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686" name="直線コネクタ 685"/>
        <xdr:cNvCxnSpPr/>
      </xdr:nvCxnSpPr>
      <xdr:spPr>
        <a:xfrm>
          <a:off x="16093440" y="978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687" name="テキスト ボックス 686"/>
        <xdr:cNvSpPr txBox="1"/>
      </xdr:nvSpPr>
      <xdr:spPr>
        <a:xfrm>
          <a:off x="15694841" y="9641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8" name="直線コネクタ 687"/>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9" name="テキスト ボックス 688"/>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90" name="直線コネクタ 689"/>
        <xdr:cNvCxnSpPr/>
      </xdr:nvCxnSpPr>
      <xdr:spPr>
        <a:xfrm>
          <a:off x="16093440" y="922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91" name="テキスト ボックス 690"/>
        <xdr:cNvSpPr txBox="1"/>
      </xdr:nvSpPr>
      <xdr:spPr>
        <a:xfrm>
          <a:off x="15694841" y="908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2" name="直線コネクタ 69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3" name="テキスト ボックス 692"/>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4"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54293</xdr:rowOff>
    </xdr:to>
    <xdr:cxnSp macro="">
      <xdr:nvCxnSpPr>
        <xdr:cNvPr id="695" name="直線コネクタ 694"/>
        <xdr:cNvCxnSpPr/>
      </xdr:nvCxnSpPr>
      <xdr:spPr>
        <a:xfrm flipV="1">
          <a:off x="19509104" y="9399270"/>
          <a:ext cx="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58120</xdr:rowOff>
    </xdr:from>
    <xdr:ext cx="469744" cy="259045"/>
    <xdr:sp macro="" textlink="">
      <xdr:nvSpPr>
        <xdr:cNvPr id="696" name="【学校施設】&#10;一人当たり面積最小値テキスト"/>
        <xdr:cNvSpPr txBox="1"/>
      </xdr:nvSpPr>
      <xdr:spPr>
        <a:xfrm>
          <a:off x="19547840" y="1078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54293</xdr:rowOff>
    </xdr:from>
    <xdr:to>
      <xdr:col>116</xdr:col>
      <xdr:colOff>152400</xdr:colOff>
      <xdr:row>64</xdr:row>
      <xdr:rowOff>54293</xdr:rowOff>
    </xdr:to>
    <xdr:cxnSp macro="">
      <xdr:nvCxnSpPr>
        <xdr:cNvPr id="697" name="直線コネクタ 696"/>
        <xdr:cNvCxnSpPr/>
      </xdr:nvCxnSpPr>
      <xdr:spPr>
        <a:xfrm>
          <a:off x="19443700" y="107832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98" name="【学校施設】&#10;一人当たり面積最大値テキスト"/>
        <xdr:cNvSpPr txBox="1"/>
      </xdr:nvSpPr>
      <xdr:spPr>
        <a:xfrm>
          <a:off x="19547840" y="918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99" name="直線コネクタ 698"/>
        <xdr:cNvCxnSpPr/>
      </xdr:nvCxnSpPr>
      <xdr:spPr>
        <a:xfrm>
          <a:off x="19443700" y="939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116381</xdr:rowOff>
    </xdr:from>
    <xdr:ext cx="469744" cy="259045"/>
    <xdr:sp macro="" textlink="">
      <xdr:nvSpPr>
        <xdr:cNvPr id="700" name="【学校施設】&#10;一人当たり面積平均値テキスト"/>
        <xdr:cNvSpPr txBox="1"/>
      </xdr:nvSpPr>
      <xdr:spPr>
        <a:xfrm>
          <a:off x="19547840" y="10007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93504</xdr:rowOff>
    </xdr:from>
    <xdr:to>
      <xdr:col>116</xdr:col>
      <xdr:colOff>114300</xdr:colOff>
      <xdr:row>61</xdr:row>
      <xdr:rowOff>23654</xdr:rowOff>
    </xdr:to>
    <xdr:sp macro="" textlink="">
      <xdr:nvSpPr>
        <xdr:cNvPr id="701" name="フローチャート: 判断 700"/>
        <xdr:cNvSpPr/>
      </xdr:nvSpPr>
      <xdr:spPr>
        <a:xfrm>
          <a:off x="19458940" y="101519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107791</xdr:rowOff>
    </xdr:from>
    <xdr:to>
      <xdr:col>112</xdr:col>
      <xdr:colOff>38100</xdr:colOff>
      <xdr:row>61</xdr:row>
      <xdr:rowOff>37941</xdr:rowOff>
    </xdr:to>
    <xdr:sp macro="" textlink="">
      <xdr:nvSpPr>
        <xdr:cNvPr id="702" name="フローチャート: 判断 701"/>
        <xdr:cNvSpPr/>
      </xdr:nvSpPr>
      <xdr:spPr>
        <a:xfrm>
          <a:off x="18735040" y="101661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144938</xdr:rowOff>
    </xdr:from>
    <xdr:to>
      <xdr:col>107</xdr:col>
      <xdr:colOff>101600</xdr:colOff>
      <xdr:row>61</xdr:row>
      <xdr:rowOff>75088</xdr:rowOff>
    </xdr:to>
    <xdr:sp macro="" textlink="">
      <xdr:nvSpPr>
        <xdr:cNvPr id="703" name="フローチャート: 判断 702"/>
        <xdr:cNvSpPr/>
      </xdr:nvSpPr>
      <xdr:spPr>
        <a:xfrm>
          <a:off x="17937480" y="102033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120650</xdr:rowOff>
    </xdr:from>
    <xdr:to>
      <xdr:col>102</xdr:col>
      <xdr:colOff>165100</xdr:colOff>
      <xdr:row>61</xdr:row>
      <xdr:rowOff>50800</xdr:rowOff>
    </xdr:to>
    <xdr:sp macro="" textlink="">
      <xdr:nvSpPr>
        <xdr:cNvPr id="704" name="フローチャート: 判断 703"/>
        <xdr:cNvSpPr/>
      </xdr:nvSpPr>
      <xdr:spPr>
        <a:xfrm>
          <a:off x="17162780" y="1017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166370</xdr:rowOff>
    </xdr:from>
    <xdr:to>
      <xdr:col>98</xdr:col>
      <xdr:colOff>38100</xdr:colOff>
      <xdr:row>61</xdr:row>
      <xdr:rowOff>96520</xdr:rowOff>
    </xdr:to>
    <xdr:sp macro="" textlink="">
      <xdr:nvSpPr>
        <xdr:cNvPr id="705" name="フローチャート: 判断 704"/>
        <xdr:cNvSpPr/>
      </xdr:nvSpPr>
      <xdr:spPr>
        <a:xfrm>
          <a:off x="16388080" y="1022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6" name="テキスト ボックス 705"/>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7" name="テキスト ボックス 706"/>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8" name="テキスト ボックス 707"/>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9" name="テキスト ボックス 708"/>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0" name="テキスト ボックス 709"/>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xdr:rowOff>
    </xdr:from>
    <xdr:to>
      <xdr:col>116</xdr:col>
      <xdr:colOff>114300</xdr:colOff>
      <xdr:row>61</xdr:row>
      <xdr:rowOff>102235</xdr:rowOff>
    </xdr:to>
    <xdr:sp macro="" textlink="">
      <xdr:nvSpPr>
        <xdr:cNvPr id="711" name="楕円 710"/>
        <xdr:cNvSpPr/>
      </xdr:nvSpPr>
      <xdr:spPr>
        <a:xfrm>
          <a:off x="1945894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150512</xdr:rowOff>
    </xdr:from>
    <xdr:ext cx="469744" cy="259045"/>
    <xdr:sp macro="" textlink="">
      <xdr:nvSpPr>
        <xdr:cNvPr id="712" name="【学校施設】&#10;一人当たり面積該当値テキスト"/>
        <xdr:cNvSpPr txBox="1"/>
      </xdr:nvSpPr>
      <xdr:spPr>
        <a:xfrm>
          <a:off x="19547840" y="1020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136366</xdr:rowOff>
    </xdr:from>
    <xdr:to>
      <xdr:col>112</xdr:col>
      <xdr:colOff>38100</xdr:colOff>
      <xdr:row>62</xdr:row>
      <xdr:rowOff>66516</xdr:rowOff>
    </xdr:to>
    <xdr:sp macro="" textlink="">
      <xdr:nvSpPr>
        <xdr:cNvPr id="713" name="楕円 712"/>
        <xdr:cNvSpPr/>
      </xdr:nvSpPr>
      <xdr:spPr>
        <a:xfrm>
          <a:off x="18735040" y="103624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51435</xdr:rowOff>
    </xdr:from>
    <xdr:to>
      <xdr:col>116</xdr:col>
      <xdr:colOff>63500</xdr:colOff>
      <xdr:row>62</xdr:row>
      <xdr:rowOff>15716</xdr:rowOff>
    </xdr:to>
    <xdr:cxnSp macro="">
      <xdr:nvCxnSpPr>
        <xdr:cNvPr id="714" name="直線コネクタ 713"/>
        <xdr:cNvCxnSpPr/>
      </xdr:nvCxnSpPr>
      <xdr:spPr>
        <a:xfrm flipV="1">
          <a:off x="18778220" y="10277475"/>
          <a:ext cx="731520" cy="13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74930</xdr:rowOff>
    </xdr:from>
    <xdr:to>
      <xdr:col>107</xdr:col>
      <xdr:colOff>101600</xdr:colOff>
      <xdr:row>62</xdr:row>
      <xdr:rowOff>5080</xdr:rowOff>
    </xdr:to>
    <xdr:sp macro="" textlink="">
      <xdr:nvSpPr>
        <xdr:cNvPr id="715" name="楕円 714"/>
        <xdr:cNvSpPr/>
      </xdr:nvSpPr>
      <xdr:spPr>
        <a:xfrm>
          <a:off x="17937480" y="10300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125730</xdr:rowOff>
    </xdr:from>
    <xdr:to>
      <xdr:col>111</xdr:col>
      <xdr:colOff>177800</xdr:colOff>
      <xdr:row>62</xdr:row>
      <xdr:rowOff>15716</xdr:rowOff>
    </xdr:to>
    <xdr:cxnSp macro="">
      <xdr:nvCxnSpPr>
        <xdr:cNvPr id="716" name="直線コネクタ 715"/>
        <xdr:cNvCxnSpPr/>
      </xdr:nvCxnSpPr>
      <xdr:spPr>
        <a:xfrm>
          <a:off x="17988280" y="10351770"/>
          <a:ext cx="789940" cy="5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89218</xdr:rowOff>
    </xdr:from>
    <xdr:to>
      <xdr:col>102</xdr:col>
      <xdr:colOff>165100</xdr:colOff>
      <xdr:row>62</xdr:row>
      <xdr:rowOff>19368</xdr:rowOff>
    </xdr:to>
    <xdr:sp macro="" textlink="">
      <xdr:nvSpPr>
        <xdr:cNvPr id="717" name="楕円 716"/>
        <xdr:cNvSpPr/>
      </xdr:nvSpPr>
      <xdr:spPr>
        <a:xfrm>
          <a:off x="17162780" y="103152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125730</xdr:rowOff>
    </xdr:from>
    <xdr:to>
      <xdr:col>107</xdr:col>
      <xdr:colOff>50800</xdr:colOff>
      <xdr:row>61</xdr:row>
      <xdr:rowOff>140018</xdr:rowOff>
    </xdr:to>
    <xdr:cxnSp macro="">
      <xdr:nvCxnSpPr>
        <xdr:cNvPr id="718" name="直線コネクタ 717"/>
        <xdr:cNvCxnSpPr/>
      </xdr:nvCxnSpPr>
      <xdr:spPr>
        <a:xfrm flipV="1">
          <a:off x="17213580" y="10351770"/>
          <a:ext cx="7747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103505</xdr:rowOff>
    </xdr:from>
    <xdr:to>
      <xdr:col>98</xdr:col>
      <xdr:colOff>38100</xdr:colOff>
      <xdr:row>62</xdr:row>
      <xdr:rowOff>33655</xdr:rowOff>
    </xdr:to>
    <xdr:sp macro="" textlink="">
      <xdr:nvSpPr>
        <xdr:cNvPr id="719" name="楕円 718"/>
        <xdr:cNvSpPr/>
      </xdr:nvSpPr>
      <xdr:spPr>
        <a:xfrm>
          <a:off x="16388080" y="103295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140018</xdr:rowOff>
    </xdr:from>
    <xdr:to>
      <xdr:col>102</xdr:col>
      <xdr:colOff>114300</xdr:colOff>
      <xdr:row>61</xdr:row>
      <xdr:rowOff>154305</xdr:rowOff>
    </xdr:to>
    <xdr:cxnSp macro="">
      <xdr:nvCxnSpPr>
        <xdr:cNvPr id="720" name="直線コネクタ 719"/>
        <xdr:cNvCxnSpPr/>
      </xdr:nvCxnSpPr>
      <xdr:spPr>
        <a:xfrm flipV="1">
          <a:off x="16431260" y="10366058"/>
          <a:ext cx="78232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54468</xdr:rowOff>
    </xdr:from>
    <xdr:ext cx="469744" cy="259045"/>
    <xdr:sp macro="" textlink="">
      <xdr:nvSpPr>
        <xdr:cNvPr id="721" name="n_1aveValue【学校施設】&#10;一人当たり面積"/>
        <xdr:cNvSpPr txBox="1"/>
      </xdr:nvSpPr>
      <xdr:spPr>
        <a:xfrm>
          <a:off x="18561127" y="994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91615</xdr:rowOff>
    </xdr:from>
    <xdr:ext cx="469744" cy="259045"/>
    <xdr:sp macro="" textlink="">
      <xdr:nvSpPr>
        <xdr:cNvPr id="722" name="n_2aveValue【学校施設】&#10;一人当たり面積"/>
        <xdr:cNvSpPr txBox="1"/>
      </xdr:nvSpPr>
      <xdr:spPr>
        <a:xfrm>
          <a:off x="17776267" y="998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67327</xdr:rowOff>
    </xdr:from>
    <xdr:ext cx="469744" cy="259045"/>
    <xdr:sp macro="" textlink="">
      <xdr:nvSpPr>
        <xdr:cNvPr id="723" name="n_3aveValue【学校施設】&#10;一人当たり面積"/>
        <xdr:cNvSpPr txBox="1"/>
      </xdr:nvSpPr>
      <xdr:spPr>
        <a:xfrm>
          <a:off x="17001567" y="995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113047</xdr:rowOff>
    </xdr:from>
    <xdr:ext cx="469744" cy="259045"/>
    <xdr:sp macro="" textlink="">
      <xdr:nvSpPr>
        <xdr:cNvPr id="724" name="n_4aveValue【学校施設】&#10;一人当たり面積"/>
        <xdr:cNvSpPr txBox="1"/>
      </xdr:nvSpPr>
      <xdr:spPr>
        <a:xfrm>
          <a:off x="16226867" y="1000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57643</xdr:rowOff>
    </xdr:from>
    <xdr:ext cx="469744" cy="259045"/>
    <xdr:sp macro="" textlink="">
      <xdr:nvSpPr>
        <xdr:cNvPr id="725" name="n_1mainValue【学校施設】&#10;一人当たり面積"/>
        <xdr:cNvSpPr txBox="1"/>
      </xdr:nvSpPr>
      <xdr:spPr>
        <a:xfrm>
          <a:off x="18561127" y="1045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167657</xdr:rowOff>
    </xdr:from>
    <xdr:ext cx="469744" cy="259045"/>
    <xdr:sp macro="" textlink="">
      <xdr:nvSpPr>
        <xdr:cNvPr id="726" name="n_2mainValue【学校施設】&#10;一人当たり面積"/>
        <xdr:cNvSpPr txBox="1"/>
      </xdr:nvSpPr>
      <xdr:spPr>
        <a:xfrm>
          <a:off x="17776267" y="103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10495</xdr:rowOff>
    </xdr:from>
    <xdr:ext cx="469744" cy="259045"/>
    <xdr:sp macro="" textlink="">
      <xdr:nvSpPr>
        <xdr:cNvPr id="727" name="n_3mainValue【学校施設】&#10;一人当たり面積"/>
        <xdr:cNvSpPr txBox="1"/>
      </xdr:nvSpPr>
      <xdr:spPr>
        <a:xfrm>
          <a:off x="17001567" y="1040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24782</xdr:rowOff>
    </xdr:from>
    <xdr:ext cx="469744" cy="259045"/>
    <xdr:sp macro="" textlink="">
      <xdr:nvSpPr>
        <xdr:cNvPr id="728" name="n_4mainValue【学校施設】&#10;一人当たり面積"/>
        <xdr:cNvSpPr txBox="1"/>
      </xdr:nvSpPr>
      <xdr:spPr>
        <a:xfrm>
          <a:off x="16226867" y="1041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9" name="正方形/長方形 72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0" name="正方形/長方形 72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1" name="正方形/長方形 73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2" name="正方形/長方形 73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3" name="正方形/長方形 73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4" name="正方形/長方形 73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5" name="正方形/長方形 73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6" name="正方形/長方形 73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7" name="テキスト ボックス 73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8" name="直線コネクタ 73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9" name="テキスト ボックス 738"/>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0" name="直線コネクタ 739"/>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1" name="テキスト ボックス 740"/>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2" name="直線コネクタ 741"/>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3" name="テキスト ボックス 742"/>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4" name="直線コネクタ 743"/>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5" name="テキスト ボックス 744"/>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6" name="直線コネクタ 745"/>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7" name="テキスト ボックス 746"/>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8" name="直線コネクタ 747"/>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9" name="テキスト ボックス 748"/>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0" name="直線コネクタ 749"/>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1" name="テキスト ボックス 750"/>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2"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74295</xdr:rowOff>
    </xdr:from>
    <xdr:to>
      <xdr:col>85</xdr:col>
      <xdr:colOff>126364</xdr:colOff>
      <xdr:row>86</xdr:row>
      <xdr:rowOff>114300</xdr:rowOff>
    </xdr:to>
    <xdr:cxnSp macro="">
      <xdr:nvCxnSpPr>
        <xdr:cNvPr id="753" name="直線コネクタ 752"/>
        <xdr:cNvCxnSpPr/>
      </xdr:nvCxnSpPr>
      <xdr:spPr>
        <a:xfrm flipV="1">
          <a:off x="14375764" y="13317855"/>
          <a:ext cx="0" cy="1213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54" name="【児童館】&#10;有形固定資産減価償却率最小値テキスト"/>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55" name="直線コネクタ 754"/>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20972</xdr:rowOff>
    </xdr:from>
    <xdr:ext cx="405111" cy="259045"/>
    <xdr:sp macro="" textlink="">
      <xdr:nvSpPr>
        <xdr:cNvPr id="756" name="【児童館】&#10;有形固定資産減価償却率最大値テキスト"/>
        <xdr:cNvSpPr txBox="1"/>
      </xdr:nvSpPr>
      <xdr:spPr>
        <a:xfrm>
          <a:off x="14414500" y="1309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74295</xdr:rowOff>
    </xdr:from>
    <xdr:to>
      <xdr:col>86</xdr:col>
      <xdr:colOff>25400</xdr:colOff>
      <xdr:row>79</xdr:row>
      <xdr:rowOff>74295</xdr:rowOff>
    </xdr:to>
    <xdr:cxnSp macro="">
      <xdr:nvCxnSpPr>
        <xdr:cNvPr id="757" name="直線コネクタ 756"/>
        <xdr:cNvCxnSpPr/>
      </xdr:nvCxnSpPr>
      <xdr:spPr>
        <a:xfrm>
          <a:off x="14287500" y="133178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76216</xdr:rowOff>
    </xdr:from>
    <xdr:ext cx="405111" cy="259045"/>
    <xdr:sp macro="" textlink="">
      <xdr:nvSpPr>
        <xdr:cNvPr id="758" name="【児童館】&#10;有形固定資産減価償却率平均値テキスト"/>
        <xdr:cNvSpPr txBox="1"/>
      </xdr:nvSpPr>
      <xdr:spPr>
        <a:xfrm>
          <a:off x="14414500" y="13487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97789</xdr:rowOff>
    </xdr:from>
    <xdr:to>
      <xdr:col>85</xdr:col>
      <xdr:colOff>177800</xdr:colOff>
      <xdr:row>81</xdr:row>
      <xdr:rowOff>27939</xdr:rowOff>
    </xdr:to>
    <xdr:sp macro="" textlink="">
      <xdr:nvSpPr>
        <xdr:cNvPr id="759" name="フローチャート: 判断 758"/>
        <xdr:cNvSpPr/>
      </xdr:nvSpPr>
      <xdr:spPr>
        <a:xfrm>
          <a:off x="14325600" y="1350898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74930</xdr:rowOff>
    </xdr:from>
    <xdr:to>
      <xdr:col>81</xdr:col>
      <xdr:colOff>101600</xdr:colOff>
      <xdr:row>81</xdr:row>
      <xdr:rowOff>5080</xdr:rowOff>
    </xdr:to>
    <xdr:sp macro="" textlink="">
      <xdr:nvSpPr>
        <xdr:cNvPr id="760" name="フローチャート: 判断 759"/>
        <xdr:cNvSpPr/>
      </xdr:nvSpPr>
      <xdr:spPr>
        <a:xfrm>
          <a:off x="13578840" y="13486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57786</xdr:rowOff>
    </xdr:from>
    <xdr:to>
      <xdr:col>76</xdr:col>
      <xdr:colOff>165100</xdr:colOff>
      <xdr:row>80</xdr:row>
      <xdr:rowOff>159386</xdr:rowOff>
    </xdr:to>
    <xdr:sp macro="" textlink="">
      <xdr:nvSpPr>
        <xdr:cNvPr id="761" name="フローチャート: 判断 760"/>
        <xdr:cNvSpPr/>
      </xdr:nvSpPr>
      <xdr:spPr>
        <a:xfrm>
          <a:off x="12804140" y="1346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762" name="フローチャート: 判断 761"/>
        <xdr:cNvSpPr/>
      </xdr:nvSpPr>
      <xdr:spPr>
        <a:xfrm>
          <a:off x="12029440" y="136785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8255</xdr:rowOff>
    </xdr:from>
    <xdr:to>
      <xdr:col>67</xdr:col>
      <xdr:colOff>101600</xdr:colOff>
      <xdr:row>82</xdr:row>
      <xdr:rowOff>109855</xdr:rowOff>
    </xdr:to>
    <xdr:sp macro="" textlink="">
      <xdr:nvSpPr>
        <xdr:cNvPr id="763" name="フローチャート: 判断 762"/>
        <xdr:cNvSpPr/>
      </xdr:nvSpPr>
      <xdr:spPr>
        <a:xfrm>
          <a:off x="11231880" y="1375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36830</xdr:rowOff>
    </xdr:from>
    <xdr:to>
      <xdr:col>85</xdr:col>
      <xdr:colOff>177800</xdr:colOff>
      <xdr:row>79</xdr:row>
      <xdr:rowOff>138430</xdr:rowOff>
    </xdr:to>
    <xdr:sp macro="" textlink="">
      <xdr:nvSpPr>
        <xdr:cNvPr id="769" name="楕円 768"/>
        <xdr:cNvSpPr/>
      </xdr:nvSpPr>
      <xdr:spPr>
        <a:xfrm>
          <a:off x="14325600" y="132803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147972</xdr:rowOff>
    </xdr:from>
    <xdr:ext cx="405111" cy="259045"/>
    <xdr:sp macro="" textlink="">
      <xdr:nvSpPr>
        <xdr:cNvPr id="770" name="【児童館】&#10;有形固定資産減価償却率該当値テキスト"/>
        <xdr:cNvSpPr txBox="1"/>
      </xdr:nvSpPr>
      <xdr:spPr>
        <a:xfrm>
          <a:off x="14414500" y="1322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162561</xdr:rowOff>
    </xdr:from>
    <xdr:to>
      <xdr:col>81</xdr:col>
      <xdr:colOff>101600</xdr:colOff>
      <xdr:row>79</xdr:row>
      <xdr:rowOff>92711</xdr:rowOff>
    </xdr:to>
    <xdr:sp macro="" textlink="">
      <xdr:nvSpPr>
        <xdr:cNvPr id="771" name="楕円 770"/>
        <xdr:cNvSpPr/>
      </xdr:nvSpPr>
      <xdr:spPr>
        <a:xfrm>
          <a:off x="13578840" y="132384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41911</xdr:rowOff>
    </xdr:from>
    <xdr:to>
      <xdr:col>85</xdr:col>
      <xdr:colOff>127000</xdr:colOff>
      <xdr:row>79</xdr:row>
      <xdr:rowOff>87630</xdr:rowOff>
    </xdr:to>
    <xdr:cxnSp macro="">
      <xdr:nvCxnSpPr>
        <xdr:cNvPr id="772" name="直線コネクタ 771"/>
        <xdr:cNvCxnSpPr/>
      </xdr:nvCxnSpPr>
      <xdr:spPr>
        <a:xfrm>
          <a:off x="13629640" y="13285471"/>
          <a:ext cx="74676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116839</xdr:rowOff>
    </xdr:from>
    <xdr:to>
      <xdr:col>76</xdr:col>
      <xdr:colOff>165100</xdr:colOff>
      <xdr:row>79</xdr:row>
      <xdr:rowOff>46989</xdr:rowOff>
    </xdr:to>
    <xdr:sp macro="" textlink="">
      <xdr:nvSpPr>
        <xdr:cNvPr id="773" name="楕円 772"/>
        <xdr:cNvSpPr/>
      </xdr:nvSpPr>
      <xdr:spPr>
        <a:xfrm>
          <a:off x="12804140" y="131927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167639</xdr:rowOff>
    </xdr:from>
    <xdr:to>
      <xdr:col>81</xdr:col>
      <xdr:colOff>50800</xdr:colOff>
      <xdr:row>79</xdr:row>
      <xdr:rowOff>41911</xdr:rowOff>
    </xdr:to>
    <xdr:cxnSp macro="">
      <xdr:nvCxnSpPr>
        <xdr:cNvPr id="774" name="直線コネクタ 773"/>
        <xdr:cNvCxnSpPr/>
      </xdr:nvCxnSpPr>
      <xdr:spPr>
        <a:xfrm>
          <a:off x="12854940" y="13243559"/>
          <a:ext cx="774700" cy="4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97789</xdr:rowOff>
    </xdr:from>
    <xdr:to>
      <xdr:col>72</xdr:col>
      <xdr:colOff>38100</xdr:colOff>
      <xdr:row>79</xdr:row>
      <xdr:rowOff>27939</xdr:rowOff>
    </xdr:to>
    <xdr:sp macro="" textlink="">
      <xdr:nvSpPr>
        <xdr:cNvPr id="775" name="楕円 774"/>
        <xdr:cNvSpPr/>
      </xdr:nvSpPr>
      <xdr:spPr>
        <a:xfrm>
          <a:off x="12029440" y="131737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148589</xdr:rowOff>
    </xdr:from>
    <xdr:to>
      <xdr:col>76</xdr:col>
      <xdr:colOff>114300</xdr:colOff>
      <xdr:row>78</xdr:row>
      <xdr:rowOff>167639</xdr:rowOff>
    </xdr:to>
    <xdr:cxnSp macro="">
      <xdr:nvCxnSpPr>
        <xdr:cNvPr id="776" name="直線コネクタ 775"/>
        <xdr:cNvCxnSpPr/>
      </xdr:nvCxnSpPr>
      <xdr:spPr>
        <a:xfrm>
          <a:off x="12072620" y="13224509"/>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57786</xdr:rowOff>
    </xdr:from>
    <xdr:to>
      <xdr:col>67</xdr:col>
      <xdr:colOff>101600</xdr:colOff>
      <xdr:row>78</xdr:row>
      <xdr:rowOff>159386</xdr:rowOff>
    </xdr:to>
    <xdr:sp macro="" textlink="">
      <xdr:nvSpPr>
        <xdr:cNvPr id="777" name="楕円 776"/>
        <xdr:cNvSpPr/>
      </xdr:nvSpPr>
      <xdr:spPr>
        <a:xfrm>
          <a:off x="11231880" y="1313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108586</xdr:rowOff>
    </xdr:from>
    <xdr:to>
      <xdr:col>71</xdr:col>
      <xdr:colOff>177800</xdr:colOff>
      <xdr:row>78</xdr:row>
      <xdr:rowOff>148589</xdr:rowOff>
    </xdr:to>
    <xdr:cxnSp macro="">
      <xdr:nvCxnSpPr>
        <xdr:cNvPr id="778" name="直線コネクタ 777"/>
        <xdr:cNvCxnSpPr/>
      </xdr:nvCxnSpPr>
      <xdr:spPr>
        <a:xfrm>
          <a:off x="11282680" y="13184506"/>
          <a:ext cx="78994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167657</xdr:rowOff>
    </xdr:from>
    <xdr:ext cx="405111" cy="259045"/>
    <xdr:sp macro="" textlink="">
      <xdr:nvSpPr>
        <xdr:cNvPr id="779" name="n_1aveValue【児童館】&#10;有形固定資産減価償却率"/>
        <xdr:cNvSpPr txBox="1"/>
      </xdr:nvSpPr>
      <xdr:spPr>
        <a:xfrm>
          <a:off x="13437244" y="13578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150513</xdr:rowOff>
    </xdr:from>
    <xdr:ext cx="405111" cy="259045"/>
    <xdr:sp macro="" textlink="">
      <xdr:nvSpPr>
        <xdr:cNvPr id="780" name="n_2aveValue【児童館】&#10;有形固定資産減価償却率"/>
        <xdr:cNvSpPr txBox="1"/>
      </xdr:nvSpPr>
      <xdr:spPr>
        <a:xfrm>
          <a:off x="12675244" y="1356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20972</xdr:rowOff>
    </xdr:from>
    <xdr:ext cx="405111" cy="259045"/>
    <xdr:sp macro="" textlink="">
      <xdr:nvSpPr>
        <xdr:cNvPr id="781" name="n_3aveValue【児童館】&#10;有形固定資産減価償却率"/>
        <xdr:cNvSpPr txBox="1"/>
      </xdr:nvSpPr>
      <xdr:spPr>
        <a:xfrm>
          <a:off x="11900544" y="1376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100982</xdr:rowOff>
    </xdr:from>
    <xdr:ext cx="405111" cy="259045"/>
    <xdr:sp macro="" textlink="">
      <xdr:nvSpPr>
        <xdr:cNvPr id="782" name="n_4aveValue【児童館】&#10;有形固定資産減価償却率"/>
        <xdr:cNvSpPr txBox="1"/>
      </xdr:nvSpPr>
      <xdr:spPr>
        <a:xfrm>
          <a:off x="11102984" y="1384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109238</xdr:rowOff>
    </xdr:from>
    <xdr:ext cx="405111" cy="259045"/>
    <xdr:sp macro="" textlink="">
      <xdr:nvSpPr>
        <xdr:cNvPr id="783" name="n_1mainValue【児童館】&#10;有形固定資産減価償却率"/>
        <xdr:cNvSpPr txBox="1"/>
      </xdr:nvSpPr>
      <xdr:spPr>
        <a:xfrm>
          <a:off x="13437244" y="13017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63516</xdr:rowOff>
    </xdr:from>
    <xdr:ext cx="405111" cy="259045"/>
    <xdr:sp macro="" textlink="">
      <xdr:nvSpPr>
        <xdr:cNvPr id="784" name="n_2mainValue【児童館】&#10;有形固定資産減価償却率"/>
        <xdr:cNvSpPr txBox="1"/>
      </xdr:nvSpPr>
      <xdr:spPr>
        <a:xfrm>
          <a:off x="12675244" y="12971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44466</xdr:rowOff>
    </xdr:from>
    <xdr:ext cx="405111" cy="259045"/>
    <xdr:sp macro="" textlink="">
      <xdr:nvSpPr>
        <xdr:cNvPr id="785" name="n_3mainValue【児童館】&#10;有形固定資産減価償却率"/>
        <xdr:cNvSpPr txBox="1"/>
      </xdr:nvSpPr>
      <xdr:spPr>
        <a:xfrm>
          <a:off x="11900544" y="1295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4463</xdr:rowOff>
    </xdr:from>
    <xdr:ext cx="405111" cy="259045"/>
    <xdr:sp macro="" textlink="">
      <xdr:nvSpPr>
        <xdr:cNvPr id="786" name="n_4mainValue【児童館】&#10;有形固定資産減価償却率"/>
        <xdr:cNvSpPr txBox="1"/>
      </xdr:nvSpPr>
      <xdr:spPr>
        <a:xfrm>
          <a:off x="11102984" y="1291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7" name="テキスト ボックス 796"/>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8" name="直線コネクタ 797"/>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9" name="テキスト ボックス 798"/>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800" name="直線コネクタ 799"/>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1" name="テキスト ボックス 800"/>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2" name="直線コネクタ 801"/>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3" name="テキスト ボックス 802"/>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4" name="直線コネクタ 803"/>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5" name="テキスト ボックス 804"/>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6" name="直線コネクタ 805"/>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7" name="テキスト ボックス 806"/>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87</xdr:row>
      <xdr:rowOff>19050</xdr:rowOff>
    </xdr:to>
    <xdr:cxnSp macro="">
      <xdr:nvCxnSpPr>
        <xdr:cNvPr id="811" name="直線コネクタ 810"/>
        <xdr:cNvCxnSpPr/>
      </xdr:nvCxnSpPr>
      <xdr:spPr>
        <a:xfrm flipV="1">
          <a:off x="19509104" y="1315212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22877</xdr:rowOff>
    </xdr:from>
    <xdr:ext cx="469744" cy="259045"/>
    <xdr:sp macro="" textlink="">
      <xdr:nvSpPr>
        <xdr:cNvPr id="812" name="【児童館】&#10;一人当たり面積最小値テキスト"/>
        <xdr:cNvSpPr txBox="1"/>
      </xdr:nvSpPr>
      <xdr:spPr>
        <a:xfrm>
          <a:off x="19547840"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19050</xdr:rowOff>
    </xdr:from>
    <xdr:to>
      <xdr:col>116</xdr:col>
      <xdr:colOff>152400</xdr:colOff>
      <xdr:row>87</xdr:row>
      <xdr:rowOff>19050</xdr:rowOff>
    </xdr:to>
    <xdr:cxnSp macro="">
      <xdr:nvCxnSpPr>
        <xdr:cNvPr id="813" name="直線コネクタ 812"/>
        <xdr:cNvCxnSpPr/>
      </xdr:nvCxnSpPr>
      <xdr:spPr>
        <a:xfrm>
          <a:off x="19443700" y="14603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814" name="【児童館】&#10;一人当たり面積最大値テキスト"/>
        <xdr:cNvSpPr txBox="1"/>
      </xdr:nvSpPr>
      <xdr:spPr>
        <a:xfrm>
          <a:off x="19547840" y="1293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815" name="直線コネクタ 814"/>
        <xdr:cNvCxnSpPr/>
      </xdr:nvCxnSpPr>
      <xdr:spPr>
        <a:xfrm>
          <a:off x="19443700" y="13152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816" name="【児童館】&#10;一人当たり面積平均値テキスト"/>
        <xdr:cNvSpPr txBox="1"/>
      </xdr:nvSpPr>
      <xdr:spPr>
        <a:xfrm>
          <a:off x="19547840" y="13962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17" name="フローチャート: 判断 816"/>
        <xdr:cNvSpPr/>
      </xdr:nvSpPr>
      <xdr:spPr>
        <a:xfrm>
          <a:off x="19458940" y="1410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63500</xdr:rowOff>
    </xdr:from>
    <xdr:to>
      <xdr:col>112</xdr:col>
      <xdr:colOff>38100</xdr:colOff>
      <xdr:row>84</xdr:row>
      <xdr:rowOff>165100</xdr:rowOff>
    </xdr:to>
    <xdr:sp macro="" textlink="">
      <xdr:nvSpPr>
        <xdr:cNvPr id="818" name="フローチャート: 判断 817"/>
        <xdr:cNvSpPr/>
      </xdr:nvSpPr>
      <xdr:spPr>
        <a:xfrm>
          <a:off x="18735040" y="141452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819" name="フローチャート: 判断 818"/>
        <xdr:cNvSpPr/>
      </xdr:nvSpPr>
      <xdr:spPr>
        <a:xfrm>
          <a:off x="17937480" y="1410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820" name="フローチャート: 判断 819"/>
        <xdr:cNvSpPr/>
      </xdr:nvSpPr>
      <xdr:spPr>
        <a:xfrm>
          <a:off x="1716278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44450</xdr:rowOff>
    </xdr:from>
    <xdr:to>
      <xdr:col>98</xdr:col>
      <xdr:colOff>38100</xdr:colOff>
      <xdr:row>85</xdr:row>
      <xdr:rowOff>146050</xdr:rowOff>
    </xdr:to>
    <xdr:sp macro="" textlink="">
      <xdr:nvSpPr>
        <xdr:cNvPr id="821" name="フローチャート: 判断 820"/>
        <xdr:cNvSpPr/>
      </xdr:nvSpPr>
      <xdr:spPr>
        <a:xfrm>
          <a:off x="16388080" y="142938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139700</xdr:rowOff>
    </xdr:from>
    <xdr:to>
      <xdr:col>116</xdr:col>
      <xdr:colOff>114300</xdr:colOff>
      <xdr:row>87</xdr:row>
      <xdr:rowOff>69850</xdr:rowOff>
    </xdr:to>
    <xdr:sp macro="" textlink="">
      <xdr:nvSpPr>
        <xdr:cNvPr id="827" name="楕円 826"/>
        <xdr:cNvSpPr/>
      </xdr:nvSpPr>
      <xdr:spPr>
        <a:xfrm>
          <a:off x="19458940" y="14556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54627</xdr:rowOff>
    </xdr:from>
    <xdr:ext cx="469744" cy="259045"/>
    <xdr:sp macro="" textlink="">
      <xdr:nvSpPr>
        <xdr:cNvPr id="828" name="【児童館】&#10;一人当たり面積該当値テキスト"/>
        <xdr:cNvSpPr txBox="1"/>
      </xdr:nvSpPr>
      <xdr:spPr>
        <a:xfrm>
          <a:off x="19547840" y="1447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139700</xdr:rowOff>
    </xdr:from>
    <xdr:to>
      <xdr:col>112</xdr:col>
      <xdr:colOff>38100</xdr:colOff>
      <xdr:row>87</xdr:row>
      <xdr:rowOff>69850</xdr:rowOff>
    </xdr:to>
    <xdr:sp macro="" textlink="">
      <xdr:nvSpPr>
        <xdr:cNvPr id="829" name="楕円 828"/>
        <xdr:cNvSpPr/>
      </xdr:nvSpPr>
      <xdr:spPr>
        <a:xfrm>
          <a:off x="18735040" y="145567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87</xdr:row>
      <xdr:rowOff>19050</xdr:rowOff>
    </xdr:from>
    <xdr:to>
      <xdr:col>116</xdr:col>
      <xdr:colOff>63500</xdr:colOff>
      <xdr:row>87</xdr:row>
      <xdr:rowOff>19050</xdr:rowOff>
    </xdr:to>
    <xdr:cxnSp macro="">
      <xdr:nvCxnSpPr>
        <xdr:cNvPr id="830" name="直線コネクタ 829"/>
        <xdr:cNvCxnSpPr/>
      </xdr:nvCxnSpPr>
      <xdr:spPr>
        <a:xfrm>
          <a:off x="18778220" y="1460373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139700</xdr:rowOff>
    </xdr:from>
    <xdr:to>
      <xdr:col>107</xdr:col>
      <xdr:colOff>101600</xdr:colOff>
      <xdr:row>87</xdr:row>
      <xdr:rowOff>69850</xdr:rowOff>
    </xdr:to>
    <xdr:sp macro="" textlink="">
      <xdr:nvSpPr>
        <xdr:cNvPr id="831" name="楕円 830"/>
        <xdr:cNvSpPr/>
      </xdr:nvSpPr>
      <xdr:spPr>
        <a:xfrm>
          <a:off x="17937480" y="14556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87</xdr:row>
      <xdr:rowOff>19050</xdr:rowOff>
    </xdr:from>
    <xdr:to>
      <xdr:col>111</xdr:col>
      <xdr:colOff>177800</xdr:colOff>
      <xdr:row>87</xdr:row>
      <xdr:rowOff>19050</xdr:rowOff>
    </xdr:to>
    <xdr:cxnSp macro="">
      <xdr:nvCxnSpPr>
        <xdr:cNvPr id="832" name="直線コネクタ 831"/>
        <xdr:cNvCxnSpPr/>
      </xdr:nvCxnSpPr>
      <xdr:spPr>
        <a:xfrm>
          <a:off x="17988280" y="146037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139700</xdr:rowOff>
    </xdr:from>
    <xdr:to>
      <xdr:col>102</xdr:col>
      <xdr:colOff>165100</xdr:colOff>
      <xdr:row>87</xdr:row>
      <xdr:rowOff>69850</xdr:rowOff>
    </xdr:to>
    <xdr:sp macro="" textlink="">
      <xdr:nvSpPr>
        <xdr:cNvPr id="833" name="楕円 832"/>
        <xdr:cNvSpPr/>
      </xdr:nvSpPr>
      <xdr:spPr>
        <a:xfrm>
          <a:off x="17162780" y="14556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87</xdr:row>
      <xdr:rowOff>19050</xdr:rowOff>
    </xdr:from>
    <xdr:to>
      <xdr:col>107</xdr:col>
      <xdr:colOff>50800</xdr:colOff>
      <xdr:row>87</xdr:row>
      <xdr:rowOff>19050</xdr:rowOff>
    </xdr:to>
    <xdr:cxnSp macro="">
      <xdr:nvCxnSpPr>
        <xdr:cNvPr id="834" name="直線コネクタ 833"/>
        <xdr:cNvCxnSpPr/>
      </xdr:nvCxnSpPr>
      <xdr:spPr>
        <a:xfrm>
          <a:off x="17213580" y="146037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139700</xdr:rowOff>
    </xdr:from>
    <xdr:to>
      <xdr:col>98</xdr:col>
      <xdr:colOff>38100</xdr:colOff>
      <xdr:row>87</xdr:row>
      <xdr:rowOff>69850</xdr:rowOff>
    </xdr:to>
    <xdr:sp macro="" textlink="">
      <xdr:nvSpPr>
        <xdr:cNvPr id="835" name="楕円 834"/>
        <xdr:cNvSpPr/>
      </xdr:nvSpPr>
      <xdr:spPr>
        <a:xfrm>
          <a:off x="16388080" y="145567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87</xdr:row>
      <xdr:rowOff>19050</xdr:rowOff>
    </xdr:from>
    <xdr:to>
      <xdr:col>102</xdr:col>
      <xdr:colOff>114300</xdr:colOff>
      <xdr:row>87</xdr:row>
      <xdr:rowOff>19050</xdr:rowOff>
    </xdr:to>
    <xdr:cxnSp macro="">
      <xdr:nvCxnSpPr>
        <xdr:cNvPr id="836" name="直線コネクタ 835"/>
        <xdr:cNvCxnSpPr/>
      </xdr:nvCxnSpPr>
      <xdr:spPr>
        <a:xfrm>
          <a:off x="16431260" y="146037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10177</xdr:rowOff>
    </xdr:from>
    <xdr:ext cx="469744" cy="259045"/>
    <xdr:sp macro="" textlink="">
      <xdr:nvSpPr>
        <xdr:cNvPr id="837" name="n_1aveValue【児童館】&#10;一人当たり面積"/>
        <xdr:cNvSpPr txBox="1"/>
      </xdr:nvSpPr>
      <xdr:spPr>
        <a:xfrm>
          <a:off x="1856112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838" name="n_2aveValue【児童館】&#10;一人当たり面積"/>
        <xdr:cNvSpPr txBox="1"/>
      </xdr:nvSpPr>
      <xdr:spPr>
        <a:xfrm>
          <a:off x="1777626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162577</xdr:rowOff>
    </xdr:from>
    <xdr:ext cx="469744" cy="259045"/>
    <xdr:sp macro="" textlink="">
      <xdr:nvSpPr>
        <xdr:cNvPr id="839" name="n_3aveValue【児童館】&#10;一人当たり面積"/>
        <xdr:cNvSpPr txBox="1"/>
      </xdr:nvSpPr>
      <xdr:spPr>
        <a:xfrm>
          <a:off x="17001567" y="1407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162577</xdr:rowOff>
    </xdr:from>
    <xdr:ext cx="469744" cy="259045"/>
    <xdr:sp macro="" textlink="">
      <xdr:nvSpPr>
        <xdr:cNvPr id="840" name="n_4aveValue【児童館】&#10;一人当たり面積"/>
        <xdr:cNvSpPr txBox="1"/>
      </xdr:nvSpPr>
      <xdr:spPr>
        <a:xfrm>
          <a:off x="16226867" y="1407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60977</xdr:rowOff>
    </xdr:from>
    <xdr:ext cx="469744" cy="259045"/>
    <xdr:sp macro="" textlink="">
      <xdr:nvSpPr>
        <xdr:cNvPr id="841" name="n_1mainValue【児童館】&#10;一人当たり面積"/>
        <xdr:cNvSpPr txBox="1"/>
      </xdr:nvSpPr>
      <xdr:spPr>
        <a:xfrm>
          <a:off x="18561127" y="1464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60977</xdr:rowOff>
    </xdr:from>
    <xdr:ext cx="469744" cy="259045"/>
    <xdr:sp macro="" textlink="">
      <xdr:nvSpPr>
        <xdr:cNvPr id="842" name="n_2mainValue【児童館】&#10;一人当たり面積"/>
        <xdr:cNvSpPr txBox="1"/>
      </xdr:nvSpPr>
      <xdr:spPr>
        <a:xfrm>
          <a:off x="17776267" y="1464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60977</xdr:rowOff>
    </xdr:from>
    <xdr:ext cx="469744" cy="259045"/>
    <xdr:sp macro="" textlink="">
      <xdr:nvSpPr>
        <xdr:cNvPr id="843" name="n_3mainValue【児童館】&#10;一人当たり面積"/>
        <xdr:cNvSpPr txBox="1"/>
      </xdr:nvSpPr>
      <xdr:spPr>
        <a:xfrm>
          <a:off x="17001567" y="1464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60977</xdr:rowOff>
    </xdr:from>
    <xdr:ext cx="469744" cy="259045"/>
    <xdr:sp macro="" textlink="">
      <xdr:nvSpPr>
        <xdr:cNvPr id="844" name="n_4mainValue【児童館】&#10;一人当たり面積"/>
        <xdr:cNvSpPr txBox="1"/>
      </xdr:nvSpPr>
      <xdr:spPr>
        <a:xfrm>
          <a:off x="16226867" y="1464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6" name="直線コネクタ 855"/>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57" name="テキスト ボックス 856"/>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8" name="直線コネクタ 857"/>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9" name="テキスト ボックス 858"/>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0" name="直線コネクタ 859"/>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1" name="テキスト ボックス 860"/>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2" name="直線コネクタ 861"/>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3" name="テキスト ボックス 862"/>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4" name="直線コネクタ 863"/>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65" name="テキスト ボックス 864"/>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169545</xdr:rowOff>
    </xdr:from>
    <xdr:to>
      <xdr:col>85</xdr:col>
      <xdr:colOff>126364</xdr:colOff>
      <xdr:row>108</xdr:row>
      <xdr:rowOff>59055</xdr:rowOff>
    </xdr:to>
    <xdr:cxnSp macro="">
      <xdr:nvCxnSpPr>
        <xdr:cNvPr id="868" name="直線コネクタ 867"/>
        <xdr:cNvCxnSpPr/>
      </xdr:nvCxnSpPr>
      <xdr:spPr>
        <a:xfrm flipV="1">
          <a:off x="14375764" y="16933545"/>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62882</xdr:rowOff>
    </xdr:from>
    <xdr:ext cx="405111" cy="259045"/>
    <xdr:sp macro="" textlink="">
      <xdr:nvSpPr>
        <xdr:cNvPr id="869" name="【公民館】&#10;有形固定資産減価償却率最小値テキスト"/>
        <xdr:cNvSpPr txBox="1"/>
      </xdr:nvSpPr>
      <xdr:spPr>
        <a:xfrm>
          <a:off x="14414500" y="1816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59055</xdr:rowOff>
    </xdr:from>
    <xdr:to>
      <xdr:col>86</xdr:col>
      <xdr:colOff>25400</xdr:colOff>
      <xdr:row>108</xdr:row>
      <xdr:rowOff>59055</xdr:rowOff>
    </xdr:to>
    <xdr:cxnSp macro="">
      <xdr:nvCxnSpPr>
        <xdr:cNvPr id="870" name="直線コネクタ 869"/>
        <xdr:cNvCxnSpPr/>
      </xdr:nvCxnSpPr>
      <xdr:spPr>
        <a:xfrm>
          <a:off x="14287500" y="181641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116222</xdr:rowOff>
    </xdr:from>
    <xdr:ext cx="340478" cy="259045"/>
    <xdr:sp macro="" textlink="">
      <xdr:nvSpPr>
        <xdr:cNvPr id="871" name="【公民館】&#10;有形固定資産減価償却率最大値テキスト"/>
        <xdr:cNvSpPr txBox="1"/>
      </xdr:nvSpPr>
      <xdr:spPr>
        <a:xfrm>
          <a:off x="14414500" y="167125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169545</xdr:rowOff>
    </xdr:from>
    <xdr:to>
      <xdr:col>86</xdr:col>
      <xdr:colOff>25400</xdr:colOff>
      <xdr:row>100</xdr:row>
      <xdr:rowOff>169545</xdr:rowOff>
    </xdr:to>
    <xdr:cxnSp macro="">
      <xdr:nvCxnSpPr>
        <xdr:cNvPr id="872" name="直線コネクタ 871"/>
        <xdr:cNvCxnSpPr/>
      </xdr:nvCxnSpPr>
      <xdr:spPr>
        <a:xfrm>
          <a:off x="14287500" y="169335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40022</xdr:rowOff>
    </xdr:from>
    <xdr:ext cx="405111" cy="259045"/>
    <xdr:sp macro="" textlink="">
      <xdr:nvSpPr>
        <xdr:cNvPr id="873" name="【公民館】&#10;有形固定資産減価償却率平均値テキスト"/>
        <xdr:cNvSpPr txBox="1"/>
      </xdr:nvSpPr>
      <xdr:spPr>
        <a:xfrm>
          <a:off x="14414500" y="17809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61595</xdr:rowOff>
    </xdr:from>
    <xdr:to>
      <xdr:col>85</xdr:col>
      <xdr:colOff>177800</xdr:colOff>
      <xdr:row>106</xdr:row>
      <xdr:rowOff>163195</xdr:rowOff>
    </xdr:to>
    <xdr:sp macro="" textlink="">
      <xdr:nvSpPr>
        <xdr:cNvPr id="874" name="フローチャート: 判断 873"/>
        <xdr:cNvSpPr/>
      </xdr:nvSpPr>
      <xdr:spPr>
        <a:xfrm>
          <a:off x="14325600" y="1783143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80645</xdr:rowOff>
    </xdr:from>
    <xdr:to>
      <xdr:col>81</xdr:col>
      <xdr:colOff>101600</xdr:colOff>
      <xdr:row>107</xdr:row>
      <xdr:rowOff>10795</xdr:rowOff>
    </xdr:to>
    <xdr:sp macro="" textlink="">
      <xdr:nvSpPr>
        <xdr:cNvPr id="875" name="フローチャート: 判断 874"/>
        <xdr:cNvSpPr/>
      </xdr:nvSpPr>
      <xdr:spPr>
        <a:xfrm>
          <a:off x="13578840" y="17850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78739</xdr:rowOff>
    </xdr:from>
    <xdr:to>
      <xdr:col>76</xdr:col>
      <xdr:colOff>165100</xdr:colOff>
      <xdr:row>107</xdr:row>
      <xdr:rowOff>8889</xdr:rowOff>
    </xdr:to>
    <xdr:sp macro="" textlink="">
      <xdr:nvSpPr>
        <xdr:cNvPr id="876" name="フローチャート: 判断 875"/>
        <xdr:cNvSpPr/>
      </xdr:nvSpPr>
      <xdr:spPr>
        <a:xfrm>
          <a:off x="12804140" y="17848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38736</xdr:rowOff>
    </xdr:from>
    <xdr:to>
      <xdr:col>72</xdr:col>
      <xdr:colOff>38100</xdr:colOff>
      <xdr:row>106</xdr:row>
      <xdr:rowOff>140336</xdr:rowOff>
    </xdr:to>
    <xdr:sp macro="" textlink="">
      <xdr:nvSpPr>
        <xdr:cNvPr id="877" name="フローチャート: 判断 876"/>
        <xdr:cNvSpPr/>
      </xdr:nvSpPr>
      <xdr:spPr>
        <a:xfrm>
          <a:off x="12029440" y="178085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38736</xdr:rowOff>
    </xdr:from>
    <xdr:to>
      <xdr:col>67</xdr:col>
      <xdr:colOff>101600</xdr:colOff>
      <xdr:row>106</xdr:row>
      <xdr:rowOff>140336</xdr:rowOff>
    </xdr:to>
    <xdr:sp macro="" textlink="">
      <xdr:nvSpPr>
        <xdr:cNvPr id="878" name="フローチャート: 判断 877"/>
        <xdr:cNvSpPr/>
      </xdr:nvSpPr>
      <xdr:spPr>
        <a:xfrm>
          <a:off x="11231880" y="17808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12064</xdr:rowOff>
    </xdr:from>
    <xdr:to>
      <xdr:col>85</xdr:col>
      <xdr:colOff>177800</xdr:colOff>
      <xdr:row>106</xdr:row>
      <xdr:rowOff>113664</xdr:rowOff>
    </xdr:to>
    <xdr:sp macro="" textlink="">
      <xdr:nvSpPr>
        <xdr:cNvPr id="884" name="楕円 883"/>
        <xdr:cNvSpPr/>
      </xdr:nvSpPr>
      <xdr:spPr>
        <a:xfrm>
          <a:off x="14325600" y="1778190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34941</xdr:rowOff>
    </xdr:from>
    <xdr:ext cx="405111" cy="259045"/>
    <xdr:sp macro="" textlink="">
      <xdr:nvSpPr>
        <xdr:cNvPr id="885" name="【公民館】&#10;有形固定資産減価償却率該当値テキスト"/>
        <xdr:cNvSpPr txBox="1"/>
      </xdr:nvSpPr>
      <xdr:spPr>
        <a:xfrm>
          <a:off x="14414500" y="1763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130175</xdr:rowOff>
    </xdr:from>
    <xdr:to>
      <xdr:col>81</xdr:col>
      <xdr:colOff>101600</xdr:colOff>
      <xdr:row>106</xdr:row>
      <xdr:rowOff>60325</xdr:rowOff>
    </xdr:to>
    <xdr:sp macro="" textlink="">
      <xdr:nvSpPr>
        <xdr:cNvPr id="886" name="楕円 885"/>
        <xdr:cNvSpPr/>
      </xdr:nvSpPr>
      <xdr:spPr>
        <a:xfrm>
          <a:off x="13578840" y="17732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9525</xdr:rowOff>
    </xdr:from>
    <xdr:to>
      <xdr:col>85</xdr:col>
      <xdr:colOff>127000</xdr:colOff>
      <xdr:row>106</xdr:row>
      <xdr:rowOff>62864</xdr:rowOff>
    </xdr:to>
    <xdr:cxnSp macro="">
      <xdr:nvCxnSpPr>
        <xdr:cNvPr id="887" name="直線コネクタ 886"/>
        <xdr:cNvCxnSpPr/>
      </xdr:nvCxnSpPr>
      <xdr:spPr>
        <a:xfrm>
          <a:off x="13629640" y="17779365"/>
          <a:ext cx="74676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74930</xdr:rowOff>
    </xdr:from>
    <xdr:to>
      <xdr:col>76</xdr:col>
      <xdr:colOff>165100</xdr:colOff>
      <xdr:row>106</xdr:row>
      <xdr:rowOff>5080</xdr:rowOff>
    </xdr:to>
    <xdr:sp macro="" textlink="">
      <xdr:nvSpPr>
        <xdr:cNvPr id="888" name="楕円 887"/>
        <xdr:cNvSpPr/>
      </xdr:nvSpPr>
      <xdr:spPr>
        <a:xfrm>
          <a:off x="12804140" y="17677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125730</xdr:rowOff>
    </xdr:from>
    <xdr:to>
      <xdr:col>81</xdr:col>
      <xdr:colOff>50800</xdr:colOff>
      <xdr:row>106</xdr:row>
      <xdr:rowOff>9525</xdr:rowOff>
    </xdr:to>
    <xdr:cxnSp macro="">
      <xdr:nvCxnSpPr>
        <xdr:cNvPr id="889" name="直線コネクタ 888"/>
        <xdr:cNvCxnSpPr/>
      </xdr:nvCxnSpPr>
      <xdr:spPr>
        <a:xfrm>
          <a:off x="12854940" y="17727930"/>
          <a:ext cx="7747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27305</xdr:rowOff>
    </xdr:from>
    <xdr:to>
      <xdr:col>72</xdr:col>
      <xdr:colOff>38100</xdr:colOff>
      <xdr:row>105</xdr:row>
      <xdr:rowOff>128905</xdr:rowOff>
    </xdr:to>
    <xdr:sp macro="" textlink="">
      <xdr:nvSpPr>
        <xdr:cNvPr id="890" name="楕円 889"/>
        <xdr:cNvSpPr/>
      </xdr:nvSpPr>
      <xdr:spPr>
        <a:xfrm>
          <a:off x="12029440" y="176295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78105</xdr:rowOff>
    </xdr:from>
    <xdr:to>
      <xdr:col>76</xdr:col>
      <xdr:colOff>114300</xdr:colOff>
      <xdr:row>105</xdr:row>
      <xdr:rowOff>125730</xdr:rowOff>
    </xdr:to>
    <xdr:cxnSp macro="">
      <xdr:nvCxnSpPr>
        <xdr:cNvPr id="891" name="直線コネクタ 890"/>
        <xdr:cNvCxnSpPr/>
      </xdr:nvCxnSpPr>
      <xdr:spPr>
        <a:xfrm>
          <a:off x="12072620" y="17680305"/>
          <a:ext cx="7823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145414</xdr:rowOff>
    </xdr:from>
    <xdr:to>
      <xdr:col>67</xdr:col>
      <xdr:colOff>101600</xdr:colOff>
      <xdr:row>105</xdr:row>
      <xdr:rowOff>75564</xdr:rowOff>
    </xdr:to>
    <xdr:sp macro="" textlink="">
      <xdr:nvSpPr>
        <xdr:cNvPr id="892" name="楕円 891"/>
        <xdr:cNvSpPr/>
      </xdr:nvSpPr>
      <xdr:spPr>
        <a:xfrm>
          <a:off x="11231880" y="175799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24764</xdr:rowOff>
    </xdr:from>
    <xdr:to>
      <xdr:col>71</xdr:col>
      <xdr:colOff>177800</xdr:colOff>
      <xdr:row>105</xdr:row>
      <xdr:rowOff>78105</xdr:rowOff>
    </xdr:to>
    <xdr:cxnSp macro="">
      <xdr:nvCxnSpPr>
        <xdr:cNvPr id="893" name="直線コネクタ 892"/>
        <xdr:cNvCxnSpPr/>
      </xdr:nvCxnSpPr>
      <xdr:spPr>
        <a:xfrm>
          <a:off x="11282680" y="17626964"/>
          <a:ext cx="78994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1922</xdr:rowOff>
    </xdr:from>
    <xdr:ext cx="405111" cy="259045"/>
    <xdr:sp macro="" textlink="">
      <xdr:nvSpPr>
        <xdr:cNvPr id="894" name="n_1aveValue【公民館】&#10;有形固定資産減価償却率"/>
        <xdr:cNvSpPr txBox="1"/>
      </xdr:nvSpPr>
      <xdr:spPr>
        <a:xfrm>
          <a:off x="13437244" y="1793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xdr:rowOff>
    </xdr:from>
    <xdr:ext cx="405111" cy="259045"/>
    <xdr:sp macro="" textlink="">
      <xdr:nvSpPr>
        <xdr:cNvPr id="895" name="n_2aveValue【公民館】&#10;有形固定資産減価償却率"/>
        <xdr:cNvSpPr txBox="1"/>
      </xdr:nvSpPr>
      <xdr:spPr>
        <a:xfrm>
          <a:off x="12675244" y="17937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131463</xdr:rowOff>
    </xdr:from>
    <xdr:ext cx="405111" cy="259045"/>
    <xdr:sp macro="" textlink="">
      <xdr:nvSpPr>
        <xdr:cNvPr id="896" name="n_3aveValue【公民館】&#10;有形固定資産減価償却率"/>
        <xdr:cNvSpPr txBox="1"/>
      </xdr:nvSpPr>
      <xdr:spPr>
        <a:xfrm>
          <a:off x="11900544" y="1790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131463</xdr:rowOff>
    </xdr:from>
    <xdr:ext cx="405111" cy="259045"/>
    <xdr:sp macro="" textlink="">
      <xdr:nvSpPr>
        <xdr:cNvPr id="897" name="n_4aveValue【公民館】&#10;有形固定資産減価償却率"/>
        <xdr:cNvSpPr txBox="1"/>
      </xdr:nvSpPr>
      <xdr:spPr>
        <a:xfrm>
          <a:off x="11102984" y="1790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76852</xdr:rowOff>
    </xdr:from>
    <xdr:ext cx="405111" cy="259045"/>
    <xdr:sp macro="" textlink="">
      <xdr:nvSpPr>
        <xdr:cNvPr id="898" name="n_1mainValue【公民館】&#10;有形固定資産減価償却率"/>
        <xdr:cNvSpPr txBox="1"/>
      </xdr:nvSpPr>
      <xdr:spPr>
        <a:xfrm>
          <a:off x="13437244" y="1751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21607</xdr:rowOff>
    </xdr:from>
    <xdr:ext cx="405111" cy="259045"/>
    <xdr:sp macro="" textlink="">
      <xdr:nvSpPr>
        <xdr:cNvPr id="899" name="n_2mainValue【公民館】&#10;有形固定資産減価償却率"/>
        <xdr:cNvSpPr txBox="1"/>
      </xdr:nvSpPr>
      <xdr:spPr>
        <a:xfrm>
          <a:off x="12675244" y="1745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145432</xdr:rowOff>
    </xdr:from>
    <xdr:ext cx="405111" cy="259045"/>
    <xdr:sp macro="" textlink="">
      <xdr:nvSpPr>
        <xdr:cNvPr id="900" name="n_3mainValue【公民館】&#10;有形固定資産減価償却率"/>
        <xdr:cNvSpPr txBox="1"/>
      </xdr:nvSpPr>
      <xdr:spPr>
        <a:xfrm>
          <a:off x="11900544"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92091</xdr:rowOff>
    </xdr:from>
    <xdr:ext cx="405111" cy="259045"/>
    <xdr:sp macro="" textlink="">
      <xdr:nvSpPr>
        <xdr:cNvPr id="901" name="n_4mainValue【公民館】&#10;有形固定資産減価償却率"/>
        <xdr:cNvSpPr txBox="1"/>
      </xdr:nvSpPr>
      <xdr:spPr>
        <a:xfrm>
          <a:off x="11102984" y="17359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2" name="直線コネクタ 911"/>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3" name="テキスト ボックス 912"/>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4" name="直線コネクタ 913"/>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5" name="テキスト ボックス 914"/>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6" name="直線コネクタ 915"/>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7" name="テキスト ボックス 916"/>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8" name="直線コネクタ 917"/>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9" name="テキスト ボックス 918"/>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151637</xdr:rowOff>
    </xdr:from>
    <xdr:to>
      <xdr:col>116</xdr:col>
      <xdr:colOff>62864</xdr:colOff>
      <xdr:row>107</xdr:row>
      <xdr:rowOff>156211</xdr:rowOff>
    </xdr:to>
    <xdr:cxnSp macro="">
      <xdr:nvCxnSpPr>
        <xdr:cNvPr id="923" name="直線コネクタ 922"/>
        <xdr:cNvCxnSpPr/>
      </xdr:nvCxnSpPr>
      <xdr:spPr>
        <a:xfrm flipV="1">
          <a:off x="19509104" y="16747997"/>
          <a:ext cx="0" cy="1345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924" name="【公民館】&#10;一人当たり面積最小値テキスト"/>
        <xdr:cNvSpPr txBox="1"/>
      </xdr:nvSpPr>
      <xdr:spPr>
        <a:xfrm>
          <a:off x="19547840" y="1809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925" name="直線コネクタ 924"/>
        <xdr:cNvCxnSpPr/>
      </xdr:nvCxnSpPr>
      <xdr:spPr>
        <a:xfrm>
          <a:off x="19443700" y="180936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98314</xdr:rowOff>
    </xdr:from>
    <xdr:ext cx="469744" cy="259045"/>
    <xdr:sp macro="" textlink="">
      <xdr:nvSpPr>
        <xdr:cNvPr id="926" name="【公民館】&#10;一人当たり面積最大値テキスト"/>
        <xdr:cNvSpPr txBox="1"/>
      </xdr:nvSpPr>
      <xdr:spPr>
        <a:xfrm>
          <a:off x="19547840" y="1652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151637</xdr:rowOff>
    </xdr:from>
    <xdr:to>
      <xdr:col>116</xdr:col>
      <xdr:colOff>152400</xdr:colOff>
      <xdr:row>99</xdr:row>
      <xdr:rowOff>151637</xdr:rowOff>
    </xdr:to>
    <xdr:cxnSp macro="">
      <xdr:nvCxnSpPr>
        <xdr:cNvPr id="927" name="直線コネクタ 926"/>
        <xdr:cNvCxnSpPr/>
      </xdr:nvCxnSpPr>
      <xdr:spPr>
        <a:xfrm>
          <a:off x="19443700" y="167479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129557</xdr:rowOff>
    </xdr:from>
    <xdr:ext cx="469744" cy="259045"/>
    <xdr:sp macro="" textlink="">
      <xdr:nvSpPr>
        <xdr:cNvPr id="928" name="【公民館】&#10;一人当たり面積平均値テキスト"/>
        <xdr:cNvSpPr txBox="1"/>
      </xdr:nvSpPr>
      <xdr:spPr>
        <a:xfrm>
          <a:off x="19547840" y="17396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151130</xdr:rowOff>
    </xdr:from>
    <xdr:to>
      <xdr:col>116</xdr:col>
      <xdr:colOff>114300</xdr:colOff>
      <xdr:row>104</xdr:row>
      <xdr:rowOff>81280</xdr:rowOff>
    </xdr:to>
    <xdr:sp macro="" textlink="">
      <xdr:nvSpPr>
        <xdr:cNvPr id="929" name="フローチャート: 判断 928"/>
        <xdr:cNvSpPr/>
      </xdr:nvSpPr>
      <xdr:spPr>
        <a:xfrm>
          <a:off x="19458940" y="17418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119126</xdr:rowOff>
    </xdr:from>
    <xdr:to>
      <xdr:col>112</xdr:col>
      <xdr:colOff>38100</xdr:colOff>
      <xdr:row>104</xdr:row>
      <xdr:rowOff>49276</xdr:rowOff>
    </xdr:to>
    <xdr:sp macro="" textlink="">
      <xdr:nvSpPr>
        <xdr:cNvPr id="930" name="フローチャート: 判断 929"/>
        <xdr:cNvSpPr/>
      </xdr:nvSpPr>
      <xdr:spPr>
        <a:xfrm>
          <a:off x="18735040" y="173860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132842</xdr:rowOff>
    </xdr:from>
    <xdr:to>
      <xdr:col>107</xdr:col>
      <xdr:colOff>101600</xdr:colOff>
      <xdr:row>104</xdr:row>
      <xdr:rowOff>62992</xdr:rowOff>
    </xdr:to>
    <xdr:sp macro="" textlink="">
      <xdr:nvSpPr>
        <xdr:cNvPr id="931" name="フローチャート: 判断 930"/>
        <xdr:cNvSpPr/>
      </xdr:nvSpPr>
      <xdr:spPr>
        <a:xfrm>
          <a:off x="17937480" y="173997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2539</xdr:rowOff>
    </xdr:from>
    <xdr:to>
      <xdr:col>102</xdr:col>
      <xdr:colOff>165100</xdr:colOff>
      <xdr:row>104</xdr:row>
      <xdr:rowOff>104139</xdr:rowOff>
    </xdr:to>
    <xdr:sp macro="" textlink="">
      <xdr:nvSpPr>
        <xdr:cNvPr id="932" name="フローチャート: 判断 931"/>
        <xdr:cNvSpPr/>
      </xdr:nvSpPr>
      <xdr:spPr>
        <a:xfrm>
          <a:off x="17162780" y="1743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25400</xdr:rowOff>
    </xdr:from>
    <xdr:to>
      <xdr:col>98</xdr:col>
      <xdr:colOff>38100</xdr:colOff>
      <xdr:row>104</xdr:row>
      <xdr:rowOff>127000</xdr:rowOff>
    </xdr:to>
    <xdr:sp macro="" textlink="">
      <xdr:nvSpPr>
        <xdr:cNvPr id="933" name="フローチャート: 判断 932"/>
        <xdr:cNvSpPr/>
      </xdr:nvSpPr>
      <xdr:spPr>
        <a:xfrm>
          <a:off x="16388080" y="174599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73406</xdr:rowOff>
    </xdr:from>
    <xdr:to>
      <xdr:col>116</xdr:col>
      <xdr:colOff>114300</xdr:colOff>
      <xdr:row>102</xdr:row>
      <xdr:rowOff>3556</xdr:rowOff>
    </xdr:to>
    <xdr:sp macro="" textlink="">
      <xdr:nvSpPr>
        <xdr:cNvPr id="939" name="楕円 938"/>
        <xdr:cNvSpPr/>
      </xdr:nvSpPr>
      <xdr:spPr>
        <a:xfrm>
          <a:off x="19458940" y="170050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96283</xdr:rowOff>
    </xdr:from>
    <xdr:ext cx="469744" cy="259045"/>
    <xdr:sp macro="" textlink="">
      <xdr:nvSpPr>
        <xdr:cNvPr id="940" name="【公民館】&#10;一人当たり面積該当値テキスト"/>
        <xdr:cNvSpPr txBox="1"/>
      </xdr:nvSpPr>
      <xdr:spPr>
        <a:xfrm>
          <a:off x="19547840" y="1686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91694</xdr:rowOff>
    </xdr:from>
    <xdr:to>
      <xdr:col>112</xdr:col>
      <xdr:colOff>38100</xdr:colOff>
      <xdr:row>102</xdr:row>
      <xdr:rowOff>21844</xdr:rowOff>
    </xdr:to>
    <xdr:sp macro="" textlink="">
      <xdr:nvSpPr>
        <xdr:cNvPr id="941" name="楕円 940"/>
        <xdr:cNvSpPr/>
      </xdr:nvSpPr>
      <xdr:spPr>
        <a:xfrm>
          <a:off x="18735040" y="170233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124206</xdr:rowOff>
    </xdr:from>
    <xdr:to>
      <xdr:col>116</xdr:col>
      <xdr:colOff>63500</xdr:colOff>
      <xdr:row>101</xdr:row>
      <xdr:rowOff>142494</xdr:rowOff>
    </xdr:to>
    <xdr:cxnSp macro="">
      <xdr:nvCxnSpPr>
        <xdr:cNvPr id="942" name="直線コネクタ 941"/>
        <xdr:cNvCxnSpPr/>
      </xdr:nvCxnSpPr>
      <xdr:spPr>
        <a:xfrm flipV="1">
          <a:off x="18778220" y="17055846"/>
          <a:ext cx="73152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100837</xdr:rowOff>
    </xdr:from>
    <xdr:to>
      <xdr:col>107</xdr:col>
      <xdr:colOff>101600</xdr:colOff>
      <xdr:row>102</xdr:row>
      <xdr:rowOff>30987</xdr:rowOff>
    </xdr:to>
    <xdr:sp macro="" textlink="">
      <xdr:nvSpPr>
        <xdr:cNvPr id="943" name="楕円 942"/>
        <xdr:cNvSpPr/>
      </xdr:nvSpPr>
      <xdr:spPr>
        <a:xfrm>
          <a:off x="17937480" y="170324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142494</xdr:rowOff>
    </xdr:from>
    <xdr:to>
      <xdr:col>111</xdr:col>
      <xdr:colOff>177800</xdr:colOff>
      <xdr:row>101</xdr:row>
      <xdr:rowOff>151637</xdr:rowOff>
    </xdr:to>
    <xdr:cxnSp macro="">
      <xdr:nvCxnSpPr>
        <xdr:cNvPr id="944" name="直線コネクタ 943"/>
        <xdr:cNvCxnSpPr/>
      </xdr:nvCxnSpPr>
      <xdr:spPr>
        <a:xfrm flipV="1">
          <a:off x="17988280" y="17074134"/>
          <a:ext cx="78994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82550</xdr:rowOff>
    </xdr:from>
    <xdr:to>
      <xdr:col>102</xdr:col>
      <xdr:colOff>165100</xdr:colOff>
      <xdr:row>102</xdr:row>
      <xdr:rowOff>12700</xdr:rowOff>
    </xdr:to>
    <xdr:sp macro="" textlink="">
      <xdr:nvSpPr>
        <xdr:cNvPr id="945" name="楕円 944"/>
        <xdr:cNvSpPr/>
      </xdr:nvSpPr>
      <xdr:spPr>
        <a:xfrm>
          <a:off x="17162780" y="17014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133350</xdr:rowOff>
    </xdr:from>
    <xdr:to>
      <xdr:col>107</xdr:col>
      <xdr:colOff>50800</xdr:colOff>
      <xdr:row>101</xdr:row>
      <xdr:rowOff>151637</xdr:rowOff>
    </xdr:to>
    <xdr:cxnSp macro="">
      <xdr:nvCxnSpPr>
        <xdr:cNvPr id="946" name="直線コネクタ 945"/>
        <xdr:cNvCxnSpPr/>
      </xdr:nvCxnSpPr>
      <xdr:spPr>
        <a:xfrm>
          <a:off x="17213580" y="17064990"/>
          <a:ext cx="7747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91694</xdr:rowOff>
    </xdr:from>
    <xdr:to>
      <xdr:col>98</xdr:col>
      <xdr:colOff>38100</xdr:colOff>
      <xdr:row>102</xdr:row>
      <xdr:rowOff>21844</xdr:rowOff>
    </xdr:to>
    <xdr:sp macro="" textlink="">
      <xdr:nvSpPr>
        <xdr:cNvPr id="947" name="楕円 946"/>
        <xdr:cNvSpPr/>
      </xdr:nvSpPr>
      <xdr:spPr>
        <a:xfrm>
          <a:off x="16388080" y="170233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133350</xdr:rowOff>
    </xdr:from>
    <xdr:to>
      <xdr:col>102</xdr:col>
      <xdr:colOff>114300</xdr:colOff>
      <xdr:row>101</xdr:row>
      <xdr:rowOff>142494</xdr:rowOff>
    </xdr:to>
    <xdr:cxnSp macro="">
      <xdr:nvCxnSpPr>
        <xdr:cNvPr id="948" name="直線コネクタ 947"/>
        <xdr:cNvCxnSpPr/>
      </xdr:nvCxnSpPr>
      <xdr:spPr>
        <a:xfrm flipV="1">
          <a:off x="16431260" y="17064990"/>
          <a:ext cx="7823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40403</xdr:rowOff>
    </xdr:from>
    <xdr:ext cx="469744" cy="259045"/>
    <xdr:sp macro="" textlink="">
      <xdr:nvSpPr>
        <xdr:cNvPr id="949" name="n_1aveValue【公民館】&#10;一人当たり面積"/>
        <xdr:cNvSpPr txBox="1"/>
      </xdr:nvSpPr>
      <xdr:spPr>
        <a:xfrm>
          <a:off x="18561127" y="1747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54119</xdr:rowOff>
    </xdr:from>
    <xdr:ext cx="469744" cy="259045"/>
    <xdr:sp macro="" textlink="">
      <xdr:nvSpPr>
        <xdr:cNvPr id="950" name="n_2aveValue【公民館】&#10;一人当たり面積"/>
        <xdr:cNvSpPr txBox="1"/>
      </xdr:nvSpPr>
      <xdr:spPr>
        <a:xfrm>
          <a:off x="17776267" y="1748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95266</xdr:rowOff>
    </xdr:from>
    <xdr:ext cx="469744" cy="259045"/>
    <xdr:sp macro="" textlink="">
      <xdr:nvSpPr>
        <xdr:cNvPr id="951" name="n_3aveValue【公民館】&#10;一人当たり面積"/>
        <xdr:cNvSpPr txBox="1"/>
      </xdr:nvSpPr>
      <xdr:spPr>
        <a:xfrm>
          <a:off x="17001567" y="17529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118127</xdr:rowOff>
    </xdr:from>
    <xdr:ext cx="469744" cy="259045"/>
    <xdr:sp macro="" textlink="">
      <xdr:nvSpPr>
        <xdr:cNvPr id="952" name="n_4aveValue【公民館】&#10;一人当たり面積"/>
        <xdr:cNvSpPr txBox="1"/>
      </xdr:nvSpPr>
      <xdr:spPr>
        <a:xfrm>
          <a:off x="16226867" y="1755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38371</xdr:rowOff>
    </xdr:from>
    <xdr:ext cx="469744" cy="259045"/>
    <xdr:sp macro="" textlink="">
      <xdr:nvSpPr>
        <xdr:cNvPr id="953" name="n_1mainValue【公民館】&#10;一人当たり面積"/>
        <xdr:cNvSpPr txBox="1"/>
      </xdr:nvSpPr>
      <xdr:spPr>
        <a:xfrm>
          <a:off x="18561127" y="1680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47514</xdr:rowOff>
    </xdr:from>
    <xdr:ext cx="469744" cy="259045"/>
    <xdr:sp macro="" textlink="">
      <xdr:nvSpPr>
        <xdr:cNvPr id="954" name="n_2mainValue【公民館】&#10;一人当たり面積"/>
        <xdr:cNvSpPr txBox="1"/>
      </xdr:nvSpPr>
      <xdr:spPr>
        <a:xfrm>
          <a:off x="17776267" y="1681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29227</xdr:rowOff>
    </xdr:from>
    <xdr:ext cx="469744" cy="259045"/>
    <xdr:sp macro="" textlink="">
      <xdr:nvSpPr>
        <xdr:cNvPr id="955" name="n_3mainValue【公民館】&#10;一人当たり面積"/>
        <xdr:cNvSpPr txBox="1"/>
      </xdr:nvSpPr>
      <xdr:spPr>
        <a:xfrm>
          <a:off x="17001567" y="1679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38371</xdr:rowOff>
    </xdr:from>
    <xdr:ext cx="469744" cy="259045"/>
    <xdr:sp macro="" textlink="">
      <xdr:nvSpPr>
        <xdr:cNvPr id="956" name="n_4mainValue【公民館】&#10;一人当たり面積"/>
        <xdr:cNvSpPr txBox="1"/>
      </xdr:nvSpPr>
      <xdr:spPr>
        <a:xfrm>
          <a:off x="16226867" y="1680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全国平均と比較して特に有形固定資産減価償却率が高くなっている施設は、道路、保育所、一般廃棄物処理施設、体育館・プール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である。道路は市域が広いという特性もあり、総量も多く、一人当たり延長も全国平均と比べて多い。より計画的な修繕や長寿命化を図る必要がある。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年代に多くの保育所が建設され、老朽化し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施設が多いため、全国平均を上回っている。また、広い市域をカバーするため施設数も多く一人当たり面積も全国平均と比べて多い。引き続き、小規模園の統合や民営化に伴う建替えを進め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学校施設のうち中学校は、学校再編で令和２年度末に４校へ統合されたが、今後も学校全体の適正な配置計画や廃校の利活用も含めた検討を続け、存続する学校施設に対しては計画的な長寿命化対策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・建替え等の対策を図る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の有形固定資産減価償却率が急激に悪化したが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これはごみ焼却処理施設である炭生館の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期間が終了し、所有権が市に移転したためである。ごみ処理施設については今後、豊橋市との共同処理を想定しており、既存施設の廃止等も合わせて検討を進めている。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体育館・プールについては、２つある総合体育館は昭和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年代に建設されたもので、年数を経過しているため全国平均と比べて高い率となっている。今後は、長寿命化対策等に取り組む。</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庁舎施設のうち本庁舎北側については築年数が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年以上経過しており、大規模改修・建替え等の検討が必要である。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60,895
59,328
191.12
37,758,187
36,683,864
833,110
18,069,025
20,412,402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42</xdr:row>
      <xdr:rowOff>67056</xdr:rowOff>
    </xdr:to>
    <xdr:cxnSp macro="">
      <xdr:nvCxnSpPr>
        <xdr:cNvPr id="55" name="直線コネクタ 54"/>
        <xdr:cNvCxnSpPr/>
      </xdr:nvCxnSpPr>
      <xdr:spPr>
        <a:xfrm flipV="1">
          <a:off x="4086225" y="569061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70883</xdr:rowOff>
    </xdr:from>
    <xdr:ext cx="405111" cy="259045"/>
    <xdr:sp macro="" textlink="">
      <xdr:nvSpPr>
        <xdr:cNvPr id="56" name="【図書館】&#10;有形固定資産減価償却率最小値テキスト"/>
        <xdr:cNvSpPr txBox="1"/>
      </xdr:nvSpPr>
      <xdr:spPr>
        <a:xfrm>
          <a:off x="4124960" y="711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67056</xdr:rowOff>
    </xdr:from>
    <xdr:to>
      <xdr:col>24</xdr:col>
      <xdr:colOff>152400</xdr:colOff>
      <xdr:row>42</xdr:row>
      <xdr:rowOff>67056</xdr:rowOff>
    </xdr:to>
    <xdr:cxnSp macro="">
      <xdr:nvCxnSpPr>
        <xdr:cNvPr id="57" name="直線コネクタ 56"/>
        <xdr:cNvCxnSpPr/>
      </xdr:nvCxnSpPr>
      <xdr:spPr>
        <a:xfrm>
          <a:off x="4020820" y="71079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xdr:cNvSpPr txBox="1"/>
      </xdr:nvSpPr>
      <xdr:spPr>
        <a:xfrm>
          <a:off x="4124960" y="5469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xdr:cNvCxnSpPr/>
      </xdr:nvCxnSpPr>
      <xdr:spPr>
        <a:xfrm>
          <a:off x="4020820" y="56906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40403</xdr:rowOff>
    </xdr:from>
    <xdr:ext cx="405111" cy="259045"/>
    <xdr:sp macro="" textlink="">
      <xdr:nvSpPr>
        <xdr:cNvPr id="60" name="【図書館】&#10;有形固定資産減価償却率平均値テキスト"/>
        <xdr:cNvSpPr txBox="1"/>
      </xdr:nvSpPr>
      <xdr:spPr>
        <a:xfrm>
          <a:off x="4124960" y="62430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61976</xdr:rowOff>
    </xdr:from>
    <xdr:to>
      <xdr:col>24</xdr:col>
      <xdr:colOff>114300</xdr:colOff>
      <xdr:row>37</xdr:row>
      <xdr:rowOff>163576</xdr:rowOff>
    </xdr:to>
    <xdr:sp macro="" textlink="">
      <xdr:nvSpPr>
        <xdr:cNvPr id="61" name="フローチャート: 判断 60"/>
        <xdr:cNvSpPr/>
      </xdr:nvSpPr>
      <xdr:spPr>
        <a:xfrm>
          <a:off x="4036060" y="626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2" name="フローチャート: 判断 61"/>
        <xdr:cNvSpPr/>
      </xdr:nvSpPr>
      <xdr:spPr>
        <a:xfrm>
          <a:off x="3312160" y="62395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164846</xdr:rowOff>
    </xdr:from>
    <xdr:to>
      <xdr:col>15</xdr:col>
      <xdr:colOff>101600</xdr:colOff>
      <xdr:row>37</xdr:row>
      <xdr:rowOff>94996</xdr:rowOff>
    </xdr:to>
    <xdr:sp macro="" textlink="">
      <xdr:nvSpPr>
        <xdr:cNvPr id="63" name="フローチャート: 判断 62"/>
        <xdr:cNvSpPr/>
      </xdr:nvSpPr>
      <xdr:spPr>
        <a:xfrm>
          <a:off x="2514600" y="61998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4" name="フローチャート: 判断 63"/>
        <xdr:cNvSpPr/>
      </xdr:nvSpPr>
      <xdr:spPr>
        <a:xfrm>
          <a:off x="1739900" y="618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82550</xdr:rowOff>
    </xdr:from>
    <xdr:to>
      <xdr:col>6</xdr:col>
      <xdr:colOff>38100</xdr:colOff>
      <xdr:row>37</xdr:row>
      <xdr:rowOff>12700</xdr:rowOff>
    </xdr:to>
    <xdr:sp macro="" textlink="">
      <xdr:nvSpPr>
        <xdr:cNvPr id="65" name="フローチャート: 判断 64"/>
        <xdr:cNvSpPr/>
      </xdr:nvSpPr>
      <xdr:spPr>
        <a:xfrm>
          <a:off x="965200" y="6117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16256</xdr:rowOff>
    </xdr:from>
    <xdr:to>
      <xdr:col>24</xdr:col>
      <xdr:colOff>114300</xdr:colOff>
      <xdr:row>36</xdr:row>
      <xdr:rowOff>117856</xdr:rowOff>
    </xdr:to>
    <xdr:sp macro="" textlink="">
      <xdr:nvSpPr>
        <xdr:cNvPr id="71" name="楕円 70"/>
        <xdr:cNvSpPr/>
      </xdr:nvSpPr>
      <xdr:spPr>
        <a:xfrm>
          <a:off x="4036060" y="605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39133</xdr:rowOff>
    </xdr:from>
    <xdr:ext cx="405111" cy="259045"/>
    <xdr:sp macro="" textlink="">
      <xdr:nvSpPr>
        <xdr:cNvPr id="72" name="【図書館】&#10;有形固定資産減価償却率該当値テキスト"/>
        <xdr:cNvSpPr txBox="1"/>
      </xdr:nvSpPr>
      <xdr:spPr>
        <a:xfrm>
          <a:off x="4124960" y="590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151130</xdr:rowOff>
    </xdr:from>
    <xdr:to>
      <xdr:col>20</xdr:col>
      <xdr:colOff>38100</xdr:colOff>
      <xdr:row>36</xdr:row>
      <xdr:rowOff>81280</xdr:rowOff>
    </xdr:to>
    <xdr:sp macro="" textlink="">
      <xdr:nvSpPr>
        <xdr:cNvPr id="73" name="楕円 72"/>
        <xdr:cNvSpPr/>
      </xdr:nvSpPr>
      <xdr:spPr>
        <a:xfrm>
          <a:off x="3312160" y="60185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30480</xdr:rowOff>
    </xdr:from>
    <xdr:to>
      <xdr:col>24</xdr:col>
      <xdr:colOff>63500</xdr:colOff>
      <xdr:row>36</xdr:row>
      <xdr:rowOff>67056</xdr:rowOff>
    </xdr:to>
    <xdr:cxnSp macro="">
      <xdr:nvCxnSpPr>
        <xdr:cNvPr id="74" name="直線コネクタ 73"/>
        <xdr:cNvCxnSpPr/>
      </xdr:nvCxnSpPr>
      <xdr:spPr>
        <a:xfrm>
          <a:off x="3355340" y="6065520"/>
          <a:ext cx="7315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105410</xdr:rowOff>
    </xdr:from>
    <xdr:to>
      <xdr:col>15</xdr:col>
      <xdr:colOff>101600</xdr:colOff>
      <xdr:row>36</xdr:row>
      <xdr:rowOff>35560</xdr:rowOff>
    </xdr:to>
    <xdr:sp macro="" textlink="">
      <xdr:nvSpPr>
        <xdr:cNvPr id="75" name="楕円 74"/>
        <xdr:cNvSpPr/>
      </xdr:nvSpPr>
      <xdr:spPr>
        <a:xfrm>
          <a:off x="2514600" y="5972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156210</xdr:rowOff>
    </xdr:from>
    <xdr:to>
      <xdr:col>19</xdr:col>
      <xdr:colOff>177800</xdr:colOff>
      <xdr:row>36</xdr:row>
      <xdr:rowOff>30480</xdr:rowOff>
    </xdr:to>
    <xdr:cxnSp macro="">
      <xdr:nvCxnSpPr>
        <xdr:cNvPr id="76" name="直線コネクタ 75"/>
        <xdr:cNvCxnSpPr/>
      </xdr:nvCxnSpPr>
      <xdr:spPr>
        <a:xfrm>
          <a:off x="2565400" y="6023610"/>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59690</xdr:rowOff>
    </xdr:from>
    <xdr:to>
      <xdr:col>10</xdr:col>
      <xdr:colOff>165100</xdr:colOff>
      <xdr:row>35</xdr:row>
      <xdr:rowOff>161290</xdr:rowOff>
    </xdr:to>
    <xdr:sp macro="" textlink="">
      <xdr:nvSpPr>
        <xdr:cNvPr id="77" name="楕円 76"/>
        <xdr:cNvSpPr/>
      </xdr:nvSpPr>
      <xdr:spPr>
        <a:xfrm>
          <a:off x="17399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110490</xdr:rowOff>
    </xdr:from>
    <xdr:to>
      <xdr:col>15</xdr:col>
      <xdr:colOff>50800</xdr:colOff>
      <xdr:row>35</xdr:row>
      <xdr:rowOff>156210</xdr:rowOff>
    </xdr:to>
    <xdr:cxnSp macro="">
      <xdr:nvCxnSpPr>
        <xdr:cNvPr id="78" name="直線コネクタ 77"/>
        <xdr:cNvCxnSpPr/>
      </xdr:nvCxnSpPr>
      <xdr:spPr>
        <a:xfrm>
          <a:off x="1790700" y="5977890"/>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13970</xdr:rowOff>
    </xdr:from>
    <xdr:to>
      <xdr:col>6</xdr:col>
      <xdr:colOff>38100</xdr:colOff>
      <xdr:row>35</xdr:row>
      <xdr:rowOff>115570</xdr:rowOff>
    </xdr:to>
    <xdr:sp macro="" textlink="">
      <xdr:nvSpPr>
        <xdr:cNvPr id="79" name="楕円 78"/>
        <xdr:cNvSpPr/>
      </xdr:nvSpPr>
      <xdr:spPr>
        <a:xfrm>
          <a:off x="965200" y="58813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64770</xdr:rowOff>
    </xdr:from>
    <xdr:to>
      <xdr:col>10</xdr:col>
      <xdr:colOff>114300</xdr:colOff>
      <xdr:row>35</xdr:row>
      <xdr:rowOff>110490</xdr:rowOff>
    </xdr:to>
    <xdr:cxnSp macro="">
      <xdr:nvCxnSpPr>
        <xdr:cNvPr id="80" name="直線コネクタ 79"/>
        <xdr:cNvCxnSpPr/>
      </xdr:nvCxnSpPr>
      <xdr:spPr>
        <a:xfrm>
          <a:off x="1008380" y="5932170"/>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129557</xdr:rowOff>
    </xdr:from>
    <xdr:ext cx="405111" cy="259045"/>
    <xdr:sp macro="" textlink="">
      <xdr:nvSpPr>
        <xdr:cNvPr id="81" name="n_1aveValue【図書館】&#10;有形固定資産減価償却率"/>
        <xdr:cNvSpPr txBox="1"/>
      </xdr:nvSpPr>
      <xdr:spPr>
        <a:xfrm>
          <a:off x="317056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86123</xdr:rowOff>
    </xdr:from>
    <xdr:ext cx="405111" cy="259045"/>
    <xdr:sp macro="" textlink="">
      <xdr:nvSpPr>
        <xdr:cNvPr id="82" name="n_2aveValue【図書館】&#10;有形固定資産減価償却率"/>
        <xdr:cNvSpPr txBox="1"/>
      </xdr:nvSpPr>
      <xdr:spPr>
        <a:xfrm>
          <a:off x="2385704" y="6288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3" name="n_3aveValue【図書館】&#10;有形固定資産減価償却率"/>
        <xdr:cNvSpPr txBox="1"/>
      </xdr:nvSpPr>
      <xdr:spPr>
        <a:xfrm>
          <a:off x="1611004"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3827</xdr:rowOff>
    </xdr:from>
    <xdr:ext cx="405111" cy="259045"/>
    <xdr:sp macro="" textlink="">
      <xdr:nvSpPr>
        <xdr:cNvPr id="84" name="n_4aveValue【図書館】&#10;有形固定資産減価償却率"/>
        <xdr:cNvSpPr txBox="1"/>
      </xdr:nvSpPr>
      <xdr:spPr>
        <a:xfrm>
          <a:off x="836304" y="620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97807</xdr:rowOff>
    </xdr:from>
    <xdr:ext cx="405111" cy="259045"/>
    <xdr:sp macro="" textlink="">
      <xdr:nvSpPr>
        <xdr:cNvPr id="85" name="n_1mainValue【図書館】&#10;有形固定資産減価償却率"/>
        <xdr:cNvSpPr txBox="1"/>
      </xdr:nvSpPr>
      <xdr:spPr>
        <a:xfrm>
          <a:off x="317056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52087</xdr:rowOff>
    </xdr:from>
    <xdr:ext cx="405111" cy="259045"/>
    <xdr:sp macro="" textlink="">
      <xdr:nvSpPr>
        <xdr:cNvPr id="86" name="n_2mainValue【図書館】&#10;有形固定資産減価償却率"/>
        <xdr:cNvSpPr txBox="1"/>
      </xdr:nvSpPr>
      <xdr:spPr>
        <a:xfrm>
          <a:off x="2385704"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6367</xdr:rowOff>
    </xdr:from>
    <xdr:ext cx="405111" cy="259045"/>
    <xdr:sp macro="" textlink="">
      <xdr:nvSpPr>
        <xdr:cNvPr id="87" name="n_3mainValue【図書館】&#10;有形固定資産減価償却率"/>
        <xdr:cNvSpPr txBox="1"/>
      </xdr:nvSpPr>
      <xdr:spPr>
        <a:xfrm>
          <a:off x="1611004"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132097</xdr:rowOff>
    </xdr:from>
    <xdr:ext cx="405111" cy="259045"/>
    <xdr:sp macro="" textlink="">
      <xdr:nvSpPr>
        <xdr:cNvPr id="88" name="n_4mainValue【図書館】&#10;有形固定資産減価償却率"/>
        <xdr:cNvSpPr txBox="1"/>
      </xdr:nvSpPr>
      <xdr:spPr>
        <a:xfrm>
          <a:off x="83630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117022</xdr:rowOff>
    </xdr:to>
    <xdr:cxnSp macro="">
      <xdr:nvCxnSpPr>
        <xdr:cNvPr id="114" name="直線コネクタ 113"/>
        <xdr:cNvCxnSpPr/>
      </xdr:nvCxnSpPr>
      <xdr:spPr>
        <a:xfrm flipV="1">
          <a:off x="9219565" y="5551170"/>
          <a:ext cx="0" cy="1439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120849</xdr:rowOff>
    </xdr:from>
    <xdr:ext cx="469744" cy="259045"/>
    <xdr:sp macro="" textlink="">
      <xdr:nvSpPr>
        <xdr:cNvPr id="115" name="【図書館】&#10;一人当たり面積最小値テキスト"/>
        <xdr:cNvSpPr txBox="1"/>
      </xdr:nvSpPr>
      <xdr:spPr>
        <a:xfrm>
          <a:off x="9258300" y="699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117022</xdr:rowOff>
    </xdr:from>
    <xdr:to>
      <xdr:col>55</xdr:col>
      <xdr:colOff>88900</xdr:colOff>
      <xdr:row>41</xdr:row>
      <xdr:rowOff>117022</xdr:rowOff>
    </xdr:to>
    <xdr:cxnSp macro="">
      <xdr:nvCxnSpPr>
        <xdr:cNvPr id="116" name="直線コネクタ 115"/>
        <xdr:cNvCxnSpPr/>
      </xdr:nvCxnSpPr>
      <xdr:spPr>
        <a:xfrm>
          <a:off x="9154160" y="69902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7" name="【図書館】&#10;一人当たり面積最大値テキスト"/>
        <xdr:cNvSpPr txBox="1"/>
      </xdr:nvSpPr>
      <xdr:spPr>
        <a:xfrm>
          <a:off x="9258300" y="533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8" name="直線コネクタ 117"/>
        <xdr:cNvCxnSpPr/>
      </xdr:nvCxnSpPr>
      <xdr:spPr>
        <a:xfrm>
          <a:off x="9154160" y="555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44649</xdr:rowOff>
    </xdr:from>
    <xdr:ext cx="469744" cy="259045"/>
    <xdr:sp macro="" textlink="">
      <xdr:nvSpPr>
        <xdr:cNvPr id="119" name="【図書館】&#10;一人当たり面積平均値テキスト"/>
        <xdr:cNvSpPr txBox="1"/>
      </xdr:nvSpPr>
      <xdr:spPr>
        <a:xfrm>
          <a:off x="9258300" y="6247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66222</xdr:rowOff>
    </xdr:from>
    <xdr:to>
      <xdr:col>55</xdr:col>
      <xdr:colOff>50800</xdr:colOff>
      <xdr:row>37</xdr:row>
      <xdr:rowOff>167822</xdr:rowOff>
    </xdr:to>
    <xdr:sp macro="" textlink="">
      <xdr:nvSpPr>
        <xdr:cNvPr id="120" name="フローチャート: 判断 119"/>
        <xdr:cNvSpPr/>
      </xdr:nvSpPr>
      <xdr:spPr>
        <a:xfrm>
          <a:off x="9192260" y="62689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21" name="フローチャート: 判断 120"/>
        <xdr:cNvSpPr/>
      </xdr:nvSpPr>
      <xdr:spPr>
        <a:xfrm>
          <a:off x="844550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98878</xdr:rowOff>
    </xdr:from>
    <xdr:to>
      <xdr:col>46</xdr:col>
      <xdr:colOff>38100</xdr:colOff>
      <xdr:row>38</xdr:row>
      <xdr:rowOff>29028</xdr:rowOff>
    </xdr:to>
    <xdr:sp macro="" textlink="">
      <xdr:nvSpPr>
        <xdr:cNvPr id="122" name="フローチャート: 判断 121"/>
        <xdr:cNvSpPr/>
      </xdr:nvSpPr>
      <xdr:spPr>
        <a:xfrm>
          <a:off x="7670800" y="63015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66222</xdr:rowOff>
    </xdr:from>
    <xdr:to>
      <xdr:col>41</xdr:col>
      <xdr:colOff>101600</xdr:colOff>
      <xdr:row>37</xdr:row>
      <xdr:rowOff>167822</xdr:rowOff>
    </xdr:to>
    <xdr:sp macro="" textlink="">
      <xdr:nvSpPr>
        <xdr:cNvPr id="123" name="フローチャート: 判断 122"/>
        <xdr:cNvSpPr/>
      </xdr:nvSpPr>
      <xdr:spPr>
        <a:xfrm>
          <a:off x="6873240" y="626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131536</xdr:rowOff>
    </xdr:from>
    <xdr:to>
      <xdr:col>36</xdr:col>
      <xdr:colOff>165100</xdr:colOff>
      <xdr:row>38</xdr:row>
      <xdr:rowOff>61686</xdr:rowOff>
    </xdr:to>
    <xdr:sp macro="" textlink="">
      <xdr:nvSpPr>
        <xdr:cNvPr id="124" name="フローチャート: 判断 123"/>
        <xdr:cNvSpPr/>
      </xdr:nvSpPr>
      <xdr:spPr>
        <a:xfrm>
          <a:off x="6098540" y="63342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139700</xdr:rowOff>
    </xdr:from>
    <xdr:to>
      <xdr:col>55</xdr:col>
      <xdr:colOff>50800</xdr:colOff>
      <xdr:row>33</xdr:row>
      <xdr:rowOff>69850</xdr:rowOff>
    </xdr:to>
    <xdr:sp macro="" textlink="">
      <xdr:nvSpPr>
        <xdr:cNvPr id="130" name="楕円 129"/>
        <xdr:cNvSpPr/>
      </xdr:nvSpPr>
      <xdr:spPr>
        <a:xfrm>
          <a:off x="9192260" y="55041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92727</xdr:rowOff>
    </xdr:from>
    <xdr:ext cx="469744" cy="259045"/>
    <xdr:sp macro="" textlink="">
      <xdr:nvSpPr>
        <xdr:cNvPr id="131" name="【図書館】&#10;一人当たり面積該当値テキスト"/>
        <xdr:cNvSpPr txBox="1"/>
      </xdr:nvSpPr>
      <xdr:spPr>
        <a:xfrm>
          <a:off x="9258300" y="545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907</xdr:rowOff>
    </xdr:from>
    <xdr:to>
      <xdr:col>50</xdr:col>
      <xdr:colOff>165100</xdr:colOff>
      <xdr:row>33</xdr:row>
      <xdr:rowOff>102507</xdr:rowOff>
    </xdr:to>
    <xdr:sp macro="" textlink="">
      <xdr:nvSpPr>
        <xdr:cNvPr id="132" name="楕円 131"/>
        <xdr:cNvSpPr/>
      </xdr:nvSpPr>
      <xdr:spPr>
        <a:xfrm>
          <a:off x="8445500" y="553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19050</xdr:rowOff>
    </xdr:from>
    <xdr:to>
      <xdr:col>55</xdr:col>
      <xdr:colOff>0</xdr:colOff>
      <xdr:row>33</xdr:row>
      <xdr:rowOff>51707</xdr:rowOff>
    </xdr:to>
    <xdr:cxnSp macro="">
      <xdr:nvCxnSpPr>
        <xdr:cNvPr id="133" name="直線コネクタ 132"/>
        <xdr:cNvCxnSpPr/>
      </xdr:nvCxnSpPr>
      <xdr:spPr>
        <a:xfrm flipV="1">
          <a:off x="8496300" y="5551170"/>
          <a:ext cx="723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17236</xdr:rowOff>
    </xdr:from>
    <xdr:to>
      <xdr:col>46</xdr:col>
      <xdr:colOff>38100</xdr:colOff>
      <xdr:row>33</xdr:row>
      <xdr:rowOff>118836</xdr:rowOff>
    </xdr:to>
    <xdr:sp macro="" textlink="">
      <xdr:nvSpPr>
        <xdr:cNvPr id="134" name="楕円 133"/>
        <xdr:cNvSpPr/>
      </xdr:nvSpPr>
      <xdr:spPr>
        <a:xfrm>
          <a:off x="7670800" y="55493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51707</xdr:rowOff>
    </xdr:from>
    <xdr:to>
      <xdr:col>50</xdr:col>
      <xdr:colOff>114300</xdr:colOff>
      <xdr:row>33</xdr:row>
      <xdr:rowOff>68036</xdr:rowOff>
    </xdr:to>
    <xdr:cxnSp macro="">
      <xdr:nvCxnSpPr>
        <xdr:cNvPr id="135" name="直線コネクタ 134"/>
        <xdr:cNvCxnSpPr/>
      </xdr:nvCxnSpPr>
      <xdr:spPr>
        <a:xfrm flipV="1">
          <a:off x="7713980" y="5583827"/>
          <a:ext cx="7823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33564</xdr:rowOff>
    </xdr:from>
    <xdr:to>
      <xdr:col>41</xdr:col>
      <xdr:colOff>101600</xdr:colOff>
      <xdr:row>33</xdr:row>
      <xdr:rowOff>135164</xdr:rowOff>
    </xdr:to>
    <xdr:sp macro="" textlink="">
      <xdr:nvSpPr>
        <xdr:cNvPr id="136" name="楕円 135"/>
        <xdr:cNvSpPr/>
      </xdr:nvSpPr>
      <xdr:spPr>
        <a:xfrm>
          <a:off x="6873240" y="556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68036</xdr:rowOff>
    </xdr:from>
    <xdr:to>
      <xdr:col>45</xdr:col>
      <xdr:colOff>177800</xdr:colOff>
      <xdr:row>33</xdr:row>
      <xdr:rowOff>84364</xdr:rowOff>
    </xdr:to>
    <xdr:cxnSp macro="">
      <xdr:nvCxnSpPr>
        <xdr:cNvPr id="137" name="直線コネクタ 136"/>
        <xdr:cNvCxnSpPr/>
      </xdr:nvCxnSpPr>
      <xdr:spPr>
        <a:xfrm flipV="1">
          <a:off x="6924040" y="5600156"/>
          <a:ext cx="78994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33564</xdr:rowOff>
    </xdr:from>
    <xdr:to>
      <xdr:col>36</xdr:col>
      <xdr:colOff>165100</xdr:colOff>
      <xdr:row>33</xdr:row>
      <xdr:rowOff>135164</xdr:rowOff>
    </xdr:to>
    <xdr:sp macro="" textlink="">
      <xdr:nvSpPr>
        <xdr:cNvPr id="138" name="楕円 137"/>
        <xdr:cNvSpPr/>
      </xdr:nvSpPr>
      <xdr:spPr>
        <a:xfrm>
          <a:off x="6098540" y="556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84364</xdr:rowOff>
    </xdr:from>
    <xdr:to>
      <xdr:col>41</xdr:col>
      <xdr:colOff>50800</xdr:colOff>
      <xdr:row>33</xdr:row>
      <xdr:rowOff>84364</xdr:rowOff>
    </xdr:to>
    <xdr:cxnSp macro="">
      <xdr:nvCxnSpPr>
        <xdr:cNvPr id="139" name="直線コネクタ 138"/>
        <xdr:cNvCxnSpPr/>
      </xdr:nvCxnSpPr>
      <xdr:spPr>
        <a:xfrm>
          <a:off x="6149340" y="561648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3827</xdr:rowOff>
    </xdr:from>
    <xdr:ext cx="469744" cy="259045"/>
    <xdr:sp macro="" textlink="">
      <xdr:nvSpPr>
        <xdr:cNvPr id="140" name="n_1aveValue【図書館】&#10;一人当たり面積"/>
        <xdr:cNvSpPr txBox="1"/>
      </xdr:nvSpPr>
      <xdr:spPr>
        <a:xfrm>
          <a:off x="8271587" y="63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20155</xdr:rowOff>
    </xdr:from>
    <xdr:ext cx="469744" cy="259045"/>
    <xdr:sp macro="" textlink="">
      <xdr:nvSpPr>
        <xdr:cNvPr id="141" name="n_2aveValue【図書館】&#10;一人当たり面積"/>
        <xdr:cNvSpPr txBox="1"/>
      </xdr:nvSpPr>
      <xdr:spPr>
        <a:xfrm>
          <a:off x="7509587" y="639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158949</xdr:rowOff>
    </xdr:from>
    <xdr:ext cx="469744" cy="259045"/>
    <xdr:sp macro="" textlink="">
      <xdr:nvSpPr>
        <xdr:cNvPr id="142" name="n_3aveValue【図書館】&#10;一人当たり面積"/>
        <xdr:cNvSpPr txBox="1"/>
      </xdr:nvSpPr>
      <xdr:spPr>
        <a:xfrm>
          <a:off x="6712027" y="636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52812</xdr:rowOff>
    </xdr:from>
    <xdr:ext cx="469744" cy="259045"/>
    <xdr:sp macro="" textlink="">
      <xdr:nvSpPr>
        <xdr:cNvPr id="143" name="n_4aveValue【図書館】&#10;一人当たり面積"/>
        <xdr:cNvSpPr txBox="1"/>
      </xdr:nvSpPr>
      <xdr:spPr>
        <a:xfrm>
          <a:off x="5937327" y="642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119034</xdr:rowOff>
    </xdr:from>
    <xdr:ext cx="469744" cy="259045"/>
    <xdr:sp macro="" textlink="">
      <xdr:nvSpPr>
        <xdr:cNvPr id="144" name="n_1mainValue【図書館】&#10;一人当たり面積"/>
        <xdr:cNvSpPr txBox="1"/>
      </xdr:nvSpPr>
      <xdr:spPr>
        <a:xfrm>
          <a:off x="8271587" y="531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135363</xdr:rowOff>
    </xdr:from>
    <xdr:ext cx="469744" cy="259045"/>
    <xdr:sp macro="" textlink="">
      <xdr:nvSpPr>
        <xdr:cNvPr id="145" name="n_2mainValue【図書館】&#10;一人当たり面積"/>
        <xdr:cNvSpPr txBox="1"/>
      </xdr:nvSpPr>
      <xdr:spPr>
        <a:xfrm>
          <a:off x="7509587" y="533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31</xdr:row>
      <xdr:rowOff>151691</xdr:rowOff>
    </xdr:from>
    <xdr:ext cx="469744" cy="259045"/>
    <xdr:sp macro="" textlink="">
      <xdr:nvSpPr>
        <xdr:cNvPr id="146" name="n_3mainValue【図書館】&#10;一人当たり面積"/>
        <xdr:cNvSpPr txBox="1"/>
      </xdr:nvSpPr>
      <xdr:spPr>
        <a:xfrm>
          <a:off x="6712027" y="534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31</xdr:row>
      <xdr:rowOff>151691</xdr:rowOff>
    </xdr:from>
    <xdr:ext cx="469744" cy="259045"/>
    <xdr:sp macro="" textlink="">
      <xdr:nvSpPr>
        <xdr:cNvPr id="147" name="n_4mainValue【図書館】&#10;一人当たり面積"/>
        <xdr:cNvSpPr txBox="1"/>
      </xdr:nvSpPr>
      <xdr:spPr>
        <a:xfrm>
          <a:off x="5937327" y="534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3810</xdr:rowOff>
    </xdr:from>
    <xdr:to>
      <xdr:col>24</xdr:col>
      <xdr:colOff>62865</xdr:colOff>
      <xdr:row>63</xdr:row>
      <xdr:rowOff>55245</xdr:rowOff>
    </xdr:to>
    <xdr:cxnSp macro="">
      <xdr:nvCxnSpPr>
        <xdr:cNvPr id="172" name="直線コネクタ 171"/>
        <xdr:cNvCxnSpPr/>
      </xdr:nvCxnSpPr>
      <xdr:spPr>
        <a:xfrm flipV="1">
          <a:off x="4086225" y="9559290"/>
          <a:ext cx="0" cy="10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3" name="【体育館・プール】&#10;有形固定資産減価償却率最小値テキスト"/>
        <xdr:cNvSpPr txBox="1"/>
      </xdr:nvSpPr>
      <xdr:spPr>
        <a:xfrm>
          <a:off x="4124960"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4" name="直線コネクタ 173"/>
        <xdr:cNvCxnSpPr/>
      </xdr:nvCxnSpPr>
      <xdr:spPr>
        <a:xfrm>
          <a:off x="4020820" y="10616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121937</xdr:rowOff>
    </xdr:from>
    <xdr:ext cx="405111" cy="259045"/>
    <xdr:sp macro="" textlink="">
      <xdr:nvSpPr>
        <xdr:cNvPr id="175" name="【体育館・プール】&#10;有形固定資産減価償却率最大値テキスト"/>
        <xdr:cNvSpPr txBox="1"/>
      </xdr:nvSpPr>
      <xdr:spPr>
        <a:xfrm>
          <a:off x="412496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3810</xdr:rowOff>
    </xdr:from>
    <xdr:to>
      <xdr:col>24</xdr:col>
      <xdr:colOff>152400</xdr:colOff>
      <xdr:row>57</xdr:row>
      <xdr:rowOff>3810</xdr:rowOff>
    </xdr:to>
    <xdr:cxnSp macro="">
      <xdr:nvCxnSpPr>
        <xdr:cNvPr id="176" name="直線コネクタ 175"/>
        <xdr:cNvCxnSpPr/>
      </xdr:nvCxnSpPr>
      <xdr:spPr>
        <a:xfrm>
          <a:off x="4020820" y="9559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153052</xdr:rowOff>
    </xdr:from>
    <xdr:ext cx="405111" cy="259045"/>
    <xdr:sp macro="" textlink="">
      <xdr:nvSpPr>
        <xdr:cNvPr id="177" name="【体育館・プール】&#10;有形固定資産減価償却率平均値テキスト"/>
        <xdr:cNvSpPr txBox="1"/>
      </xdr:nvSpPr>
      <xdr:spPr>
        <a:xfrm>
          <a:off x="4124960" y="9876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130175</xdr:rowOff>
    </xdr:from>
    <xdr:to>
      <xdr:col>24</xdr:col>
      <xdr:colOff>114300</xdr:colOff>
      <xdr:row>60</xdr:row>
      <xdr:rowOff>60325</xdr:rowOff>
    </xdr:to>
    <xdr:sp macro="" textlink="">
      <xdr:nvSpPr>
        <xdr:cNvPr id="178" name="フローチャート: 判断 177"/>
        <xdr:cNvSpPr/>
      </xdr:nvSpPr>
      <xdr:spPr>
        <a:xfrm>
          <a:off x="4036060" y="1002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79" name="フローチャート: 判断 178"/>
        <xdr:cNvSpPr/>
      </xdr:nvSpPr>
      <xdr:spPr>
        <a:xfrm>
          <a:off x="3312160" y="99904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67310</xdr:rowOff>
    </xdr:from>
    <xdr:to>
      <xdr:col>15</xdr:col>
      <xdr:colOff>101600</xdr:colOff>
      <xdr:row>59</xdr:row>
      <xdr:rowOff>168910</xdr:rowOff>
    </xdr:to>
    <xdr:sp macro="" textlink="">
      <xdr:nvSpPr>
        <xdr:cNvPr id="180" name="フローチャート: 判断 179"/>
        <xdr:cNvSpPr/>
      </xdr:nvSpPr>
      <xdr:spPr>
        <a:xfrm>
          <a:off x="25146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81" name="フローチャート: 判断 180"/>
        <xdr:cNvSpPr/>
      </xdr:nvSpPr>
      <xdr:spPr>
        <a:xfrm>
          <a:off x="17399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92075</xdr:rowOff>
    </xdr:from>
    <xdr:to>
      <xdr:col>6</xdr:col>
      <xdr:colOff>38100</xdr:colOff>
      <xdr:row>60</xdr:row>
      <xdr:rowOff>22225</xdr:rowOff>
    </xdr:to>
    <xdr:sp macro="" textlink="">
      <xdr:nvSpPr>
        <xdr:cNvPr id="182" name="フローチャート: 判断 181"/>
        <xdr:cNvSpPr/>
      </xdr:nvSpPr>
      <xdr:spPr>
        <a:xfrm>
          <a:off x="965200" y="99828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111125</xdr:rowOff>
    </xdr:from>
    <xdr:to>
      <xdr:col>24</xdr:col>
      <xdr:colOff>114300</xdr:colOff>
      <xdr:row>62</xdr:row>
      <xdr:rowOff>41275</xdr:rowOff>
    </xdr:to>
    <xdr:sp macro="" textlink="">
      <xdr:nvSpPr>
        <xdr:cNvPr id="188" name="楕円 187"/>
        <xdr:cNvSpPr/>
      </xdr:nvSpPr>
      <xdr:spPr>
        <a:xfrm>
          <a:off x="4036060" y="103371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89552</xdr:rowOff>
    </xdr:from>
    <xdr:ext cx="405111" cy="259045"/>
    <xdr:sp macro="" textlink="">
      <xdr:nvSpPr>
        <xdr:cNvPr id="189" name="【体育館・プール】&#10;有形固定資産減価償却率該当値テキスト"/>
        <xdr:cNvSpPr txBox="1"/>
      </xdr:nvSpPr>
      <xdr:spPr>
        <a:xfrm>
          <a:off x="4124960"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57785</xdr:rowOff>
    </xdr:from>
    <xdr:to>
      <xdr:col>20</xdr:col>
      <xdr:colOff>38100</xdr:colOff>
      <xdr:row>61</xdr:row>
      <xdr:rowOff>159385</xdr:rowOff>
    </xdr:to>
    <xdr:sp macro="" textlink="">
      <xdr:nvSpPr>
        <xdr:cNvPr id="190" name="楕円 189"/>
        <xdr:cNvSpPr/>
      </xdr:nvSpPr>
      <xdr:spPr>
        <a:xfrm>
          <a:off x="3312160" y="102838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108585</xdr:rowOff>
    </xdr:from>
    <xdr:to>
      <xdr:col>24</xdr:col>
      <xdr:colOff>63500</xdr:colOff>
      <xdr:row>61</xdr:row>
      <xdr:rowOff>161925</xdr:rowOff>
    </xdr:to>
    <xdr:cxnSp macro="">
      <xdr:nvCxnSpPr>
        <xdr:cNvPr id="191" name="直線コネクタ 190"/>
        <xdr:cNvCxnSpPr/>
      </xdr:nvCxnSpPr>
      <xdr:spPr>
        <a:xfrm>
          <a:off x="3355340" y="10334625"/>
          <a:ext cx="7315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71120</xdr:rowOff>
    </xdr:from>
    <xdr:to>
      <xdr:col>15</xdr:col>
      <xdr:colOff>101600</xdr:colOff>
      <xdr:row>62</xdr:row>
      <xdr:rowOff>1270</xdr:rowOff>
    </xdr:to>
    <xdr:sp macro="" textlink="">
      <xdr:nvSpPr>
        <xdr:cNvPr id="192" name="楕円 191"/>
        <xdr:cNvSpPr/>
      </xdr:nvSpPr>
      <xdr:spPr>
        <a:xfrm>
          <a:off x="2514600" y="10297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108585</xdr:rowOff>
    </xdr:from>
    <xdr:to>
      <xdr:col>19</xdr:col>
      <xdr:colOff>177800</xdr:colOff>
      <xdr:row>61</xdr:row>
      <xdr:rowOff>121920</xdr:rowOff>
    </xdr:to>
    <xdr:cxnSp macro="">
      <xdr:nvCxnSpPr>
        <xdr:cNvPr id="193" name="直線コネクタ 192"/>
        <xdr:cNvCxnSpPr/>
      </xdr:nvCxnSpPr>
      <xdr:spPr>
        <a:xfrm flipV="1">
          <a:off x="2565400" y="10334625"/>
          <a:ext cx="78994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23495</xdr:rowOff>
    </xdr:from>
    <xdr:to>
      <xdr:col>10</xdr:col>
      <xdr:colOff>165100</xdr:colOff>
      <xdr:row>61</xdr:row>
      <xdr:rowOff>125095</xdr:rowOff>
    </xdr:to>
    <xdr:sp macro="" textlink="">
      <xdr:nvSpPr>
        <xdr:cNvPr id="194" name="楕円 193"/>
        <xdr:cNvSpPr/>
      </xdr:nvSpPr>
      <xdr:spPr>
        <a:xfrm>
          <a:off x="17399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74295</xdr:rowOff>
    </xdr:from>
    <xdr:to>
      <xdr:col>15</xdr:col>
      <xdr:colOff>50800</xdr:colOff>
      <xdr:row>61</xdr:row>
      <xdr:rowOff>121920</xdr:rowOff>
    </xdr:to>
    <xdr:cxnSp macro="">
      <xdr:nvCxnSpPr>
        <xdr:cNvPr id="195" name="直線コネクタ 194"/>
        <xdr:cNvCxnSpPr/>
      </xdr:nvCxnSpPr>
      <xdr:spPr>
        <a:xfrm>
          <a:off x="1790700" y="10300335"/>
          <a:ext cx="7747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93980</xdr:rowOff>
    </xdr:from>
    <xdr:to>
      <xdr:col>6</xdr:col>
      <xdr:colOff>38100</xdr:colOff>
      <xdr:row>62</xdr:row>
      <xdr:rowOff>24130</xdr:rowOff>
    </xdr:to>
    <xdr:sp macro="" textlink="">
      <xdr:nvSpPr>
        <xdr:cNvPr id="196" name="楕円 195"/>
        <xdr:cNvSpPr/>
      </xdr:nvSpPr>
      <xdr:spPr>
        <a:xfrm>
          <a:off x="965200" y="10320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74295</xdr:rowOff>
    </xdr:from>
    <xdr:to>
      <xdr:col>10</xdr:col>
      <xdr:colOff>114300</xdr:colOff>
      <xdr:row>61</xdr:row>
      <xdr:rowOff>144780</xdr:rowOff>
    </xdr:to>
    <xdr:cxnSp macro="">
      <xdr:nvCxnSpPr>
        <xdr:cNvPr id="197" name="直線コネクタ 196"/>
        <xdr:cNvCxnSpPr/>
      </xdr:nvCxnSpPr>
      <xdr:spPr>
        <a:xfrm flipV="1">
          <a:off x="1008380" y="10300335"/>
          <a:ext cx="78232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46372</xdr:rowOff>
    </xdr:from>
    <xdr:ext cx="405111" cy="259045"/>
    <xdr:sp macro="" textlink="">
      <xdr:nvSpPr>
        <xdr:cNvPr id="198" name="n_1aveValue【体育館・プール】&#10;有形固定資産減価償却率"/>
        <xdr:cNvSpPr txBox="1"/>
      </xdr:nvSpPr>
      <xdr:spPr>
        <a:xfrm>
          <a:off x="317056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13987</xdr:rowOff>
    </xdr:from>
    <xdr:ext cx="405111" cy="259045"/>
    <xdr:sp macro="" textlink="">
      <xdr:nvSpPr>
        <xdr:cNvPr id="199" name="n_2aveValue【体育館・プール】&#10;有形固定資産減価償却率"/>
        <xdr:cNvSpPr txBox="1"/>
      </xdr:nvSpPr>
      <xdr:spPr>
        <a:xfrm>
          <a:off x="238570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200" name="n_3aveValue【体育館・プール】&#10;有形固定資産減価償却率"/>
        <xdr:cNvSpPr txBox="1"/>
      </xdr:nvSpPr>
      <xdr:spPr>
        <a:xfrm>
          <a:off x="161100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38752</xdr:rowOff>
    </xdr:from>
    <xdr:ext cx="405111" cy="259045"/>
    <xdr:sp macro="" textlink="">
      <xdr:nvSpPr>
        <xdr:cNvPr id="201" name="n_4aveValue【体育館・プール】&#10;有形固定資産減価償却率"/>
        <xdr:cNvSpPr txBox="1"/>
      </xdr:nvSpPr>
      <xdr:spPr>
        <a:xfrm>
          <a:off x="83630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150512</xdr:rowOff>
    </xdr:from>
    <xdr:ext cx="405111" cy="259045"/>
    <xdr:sp macro="" textlink="">
      <xdr:nvSpPr>
        <xdr:cNvPr id="202" name="n_1mainValue【体育館・プール】&#10;有形固定資産減価償却率"/>
        <xdr:cNvSpPr txBox="1"/>
      </xdr:nvSpPr>
      <xdr:spPr>
        <a:xfrm>
          <a:off x="317056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163847</xdr:rowOff>
    </xdr:from>
    <xdr:ext cx="405111" cy="259045"/>
    <xdr:sp macro="" textlink="">
      <xdr:nvSpPr>
        <xdr:cNvPr id="203" name="n_2mainValue【体育館・プール】&#10;有形固定資産減価償却率"/>
        <xdr:cNvSpPr txBox="1"/>
      </xdr:nvSpPr>
      <xdr:spPr>
        <a:xfrm>
          <a:off x="238570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116222</xdr:rowOff>
    </xdr:from>
    <xdr:ext cx="405111" cy="259045"/>
    <xdr:sp macro="" textlink="">
      <xdr:nvSpPr>
        <xdr:cNvPr id="204" name="n_3mainValue【体育館・プール】&#10;有形固定資産減価償却率"/>
        <xdr:cNvSpPr txBox="1"/>
      </xdr:nvSpPr>
      <xdr:spPr>
        <a:xfrm>
          <a:off x="161100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15257</xdr:rowOff>
    </xdr:from>
    <xdr:ext cx="405111" cy="259045"/>
    <xdr:sp macro="" textlink="">
      <xdr:nvSpPr>
        <xdr:cNvPr id="205" name="n_4mainValue【体育館・プール】&#10;有形固定資産減価償却率"/>
        <xdr:cNvSpPr txBox="1"/>
      </xdr:nvSpPr>
      <xdr:spPr>
        <a:xfrm>
          <a:off x="83630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1" name="テキスト ボックス 220"/>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3" name="テキスト ボックス 222"/>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62</xdr:row>
      <xdr:rowOff>105156</xdr:rowOff>
    </xdr:to>
    <xdr:cxnSp macro="">
      <xdr:nvCxnSpPr>
        <xdr:cNvPr id="227" name="直線コネクタ 226"/>
        <xdr:cNvCxnSpPr/>
      </xdr:nvCxnSpPr>
      <xdr:spPr>
        <a:xfrm flipV="1">
          <a:off x="9219565" y="9368790"/>
          <a:ext cx="0" cy="113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108983</xdr:rowOff>
    </xdr:from>
    <xdr:ext cx="469744" cy="259045"/>
    <xdr:sp macro="" textlink="">
      <xdr:nvSpPr>
        <xdr:cNvPr id="228" name="【体育館・プール】&#10;一人当たり面積最小値テキスト"/>
        <xdr:cNvSpPr txBox="1"/>
      </xdr:nvSpPr>
      <xdr:spPr>
        <a:xfrm>
          <a:off x="9258300" y="1050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105156</xdr:rowOff>
    </xdr:from>
    <xdr:to>
      <xdr:col>55</xdr:col>
      <xdr:colOff>88900</xdr:colOff>
      <xdr:row>62</xdr:row>
      <xdr:rowOff>105156</xdr:rowOff>
    </xdr:to>
    <xdr:cxnSp macro="">
      <xdr:nvCxnSpPr>
        <xdr:cNvPr id="229" name="直線コネクタ 228"/>
        <xdr:cNvCxnSpPr/>
      </xdr:nvCxnSpPr>
      <xdr:spPr>
        <a:xfrm>
          <a:off x="9154160" y="104988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230" name="【体育館・プール】&#10;一人当たり面積最大値テキスト"/>
        <xdr:cNvSpPr txBox="1"/>
      </xdr:nvSpPr>
      <xdr:spPr>
        <a:xfrm>
          <a:off x="9258300" y="914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231" name="直線コネクタ 230"/>
        <xdr:cNvCxnSpPr/>
      </xdr:nvCxnSpPr>
      <xdr:spPr>
        <a:xfrm>
          <a:off x="9154160" y="936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57</xdr:row>
      <xdr:rowOff>168673</xdr:rowOff>
    </xdr:from>
    <xdr:ext cx="469744" cy="259045"/>
    <xdr:sp macro="" textlink="">
      <xdr:nvSpPr>
        <xdr:cNvPr id="232" name="【体育館・プール】&#10;一人当たり面積平均値テキスト"/>
        <xdr:cNvSpPr txBox="1"/>
      </xdr:nvSpPr>
      <xdr:spPr>
        <a:xfrm>
          <a:off x="9258300" y="9724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145796</xdr:rowOff>
    </xdr:from>
    <xdr:to>
      <xdr:col>55</xdr:col>
      <xdr:colOff>50800</xdr:colOff>
      <xdr:row>59</xdr:row>
      <xdr:rowOff>75946</xdr:rowOff>
    </xdr:to>
    <xdr:sp macro="" textlink="">
      <xdr:nvSpPr>
        <xdr:cNvPr id="233" name="フローチャート: 判断 232"/>
        <xdr:cNvSpPr/>
      </xdr:nvSpPr>
      <xdr:spPr>
        <a:xfrm>
          <a:off x="9192260" y="98689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90932</xdr:rowOff>
    </xdr:from>
    <xdr:to>
      <xdr:col>50</xdr:col>
      <xdr:colOff>165100</xdr:colOff>
      <xdr:row>59</xdr:row>
      <xdr:rowOff>21082</xdr:rowOff>
    </xdr:to>
    <xdr:sp macro="" textlink="">
      <xdr:nvSpPr>
        <xdr:cNvPr id="234" name="フローチャート: 判断 233"/>
        <xdr:cNvSpPr/>
      </xdr:nvSpPr>
      <xdr:spPr>
        <a:xfrm>
          <a:off x="8445500" y="98140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86360</xdr:rowOff>
    </xdr:from>
    <xdr:to>
      <xdr:col>46</xdr:col>
      <xdr:colOff>38100</xdr:colOff>
      <xdr:row>59</xdr:row>
      <xdr:rowOff>16510</xdr:rowOff>
    </xdr:to>
    <xdr:sp macro="" textlink="">
      <xdr:nvSpPr>
        <xdr:cNvPr id="235" name="フローチャート: 判断 234"/>
        <xdr:cNvSpPr/>
      </xdr:nvSpPr>
      <xdr:spPr>
        <a:xfrm>
          <a:off x="7670800" y="9809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58</xdr:row>
      <xdr:rowOff>90932</xdr:rowOff>
    </xdr:from>
    <xdr:to>
      <xdr:col>41</xdr:col>
      <xdr:colOff>101600</xdr:colOff>
      <xdr:row>59</xdr:row>
      <xdr:rowOff>21082</xdr:rowOff>
    </xdr:to>
    <xdr:sp macro="" textlink="">
      <xdr:nvSpPr>
        <xdr:cNvPr id="236" name="フローチャート: 判断 235"/>
        <xdr:cNvSpPr/>
      </xdr:nvSpPr>
      <xdr:spPr>
        <a:xfrm>
          <a:off x="6873240" y="98140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58</xdr:row>
      <xdr:rowOff>31496</xdr:rowOff>
    </xdr:from>
    <xdr:to>
      <xdr:col>36</xdr:col>
      <xdr:colOff>165100</xdr:colOff>
      <xdr:row>58</xdr:row>
      <xdr:rowOff>133096</xdr:rowOff>
    </xdr:to>
    <xdr:sp macro="" textlink="">
      <xdr:nvSpPr>
        <xdr:cNvPr id="237" name="フローチャート: 判断 236"/>
        <xdr:cNvSpPr/>
      </xdr:nvSpPr>
      <xdr:spPr>
        <a:xfrm>
          <a:off x="6098540" y="97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54356</xdr:rowOff>
    </xdr:from>
    <xdr:to>
      <xdr:col>55</xdr:col>
      <xdr:colOff>50800</xdr:colOff>
      <xdr:row>60</xdr:row>
      <xdr:rowOff>155956</xdr:rowOff>
    </xdr:to>
    <xdr:sp macro="" textlink="">
      <xdr:nvSpPr>
        <xdr:cNvPr id="243" name="楕円 242"/>
        <xdr:cNvSpPr/>
      </xdr:nvSpPr>
      <xdr:spPr>
        <a:xfrm>
          <a:off x="9192260" y="101127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32783</xdr:rowOff>
    </xdr:from>
    <xdr:ext cx="469744" cy="259045"/>
    <xdr:sp macro="" textlink="">
      <xdr:nvSpPr>
        <xdr:cNvPr id="244" name="【体育館・プール】&#10;一人当たり面積該当値テキスト"/>
        <xdr:cNvSpPr txBox="1"/>
      </xdr:nvSpPr>
      <xdr:spPr>
        <a:xfrm>
          <a:off x="9258300" y="1009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63500</xdr:rowOff>
    </xdr:from>
    <xdr:to>
      <xdr:col>50</xdr:col>
      <xdr:colOff>165100</xdr:colOff>
      <xdr:row>60</xdr:row>
      <xdr:rowOff>165100</xdr:rowOff>
    </xdr:to>
    <xdr:sp macro="" textlink="">
      <xdr:nvSpPr>
        <xdr:cNvPr id="245" name="楕円 244"/>
        <xdr:cNvSpPr/>
      </xdr:nvSpPr>
      <xdr:spPr>
        <a:xfrm>
          <a:off x="8445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105156</xdr:rowOff>
    </xdr:from>
    <xdr:to>
      <xdr:col>55</xdr:col>
      <xdr:colOff>0</xdr:colOff>
      <xdr:row>60</xdr:row>
      <xdr:rowOff>114300</xdr:rowOff>
    </xdr:to>
    <xdr:cxnSp macro="">
      <xdr:nvCxnSpPr>
        <xdr:cNvPr id="246" name="直線コネクタ 245"/>
        <xdr:cNvCxnSpPr/>
      </xdr:nvCxnSpPr>
      <xdr:spPr>
        <a:xfrm flipV="1">
          <a:off x="8496300" y="10163556"/>
          <a:ext cx="7239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68072</xdr:rowOff>
    </xdr:from>
    <xdr:to>
      <xdr:col>46</xdr:col>
      <xdr:colOff>38100</xdr:colOff>
      <xdr:row>60</xdr:row>
      <xdr:rowOff>169672</xdr:rowOff>
    </xdr:to>
    <xdr:sp macro="" textlink="">
      <xdr:nvSpPr>
        <xdr:cNvPr id="247" name="楕円 246"/>
        <xdr:cNvSpPr/>
      </xdr:nvSpPr>
      <xdr:spPr>
        <a:xfrm>
          <a:off x="7670800" y="101264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114300</xdr:rowOff>
    </xdr:from>
    <xdr:to>
      <xdr:col>50</xdr:col>
      <xdr:colOff>114300</xdr:colOff>
      <xdr:row>60</xdr:row>
      <xdr:rowOff>118872</xdr:rowOff>
    </xdr:to>
    <xdr:cxnSp macro="">
      <xdr:nvCxnSpPr>
        <xdr:cNvPr id="248" name="直線コネクタ 247"/>
        <xdr:cNvCxnSpPr/>
      </xdr:nvCxnSpPr>
      <xdr:spPr>
        <a:xfrm flipV="1">
          <a:off x="7713980" y="10172700"/>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77216</xdr:rowOff>
    </xdr:from>
    <xdr:to>
      <xdr:col>41</xdr:col>
      <xdr:colOff>101600</xdr:colOff>
      <xdr:row>61</xdr:row>
      <xdr:rowOff>7366</xdr:rowOff>
    </xdr:to>
    <xdr:sp macro="" textlink="">
      <xdr:nvSpPr>
        <xdr:cNvPr id="249" name="楕円 248"/>
        <xdr:cNvSpPr/>
      </xdr:nvSpPr>
      <xdr:spPr>
        <a:xfrm>
          <a:off x="6873240" y="101356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118872</xdr:rowOff>
    </xdr:from>
    <xdr:to>
      <xdr:col>45</xdr:col>
      <xdr:colOff>177800</xdr:colOff>
      <xdr:row>60</xdr:row>
      <xdr:rowOff>128016</xdr:rowOff>
    </xdr:to>
    <xdr:cxnSp macro="">
      <xdr:nvCxnSpPr>
        <xdr:cNvPr id="250" name="直線コネクタ 249"/>
        <xdr:cNvCxnSpPr/>
      </xdr:nvCxnSpPr>
      <xdr:spPr>
        <a:xfrm flipV="1">
          <a:off x="6924040" y="10177272"/>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77216</xdr:rowOff>
    </xdr:from>
    <xdr:to>
      <xdr:col>36</xdr:col>
      <xdr:colOff>165100</xdr:colOff>
      <xdr:row>61</xdr:row>
      <xdr:rowOff>7366</xdr:rowOff>
    </xdr:to>
    <xdr:sp macro="" textlink="">
      <xdr:nvSpPr>
        <xdr:cNvPr id="251" name="楕円 250"/>
        <xdr:cNvSpPr/>
      </xdr:nvSpPr>
      <xdr:spPr>
        <a:xfrm>
          <a:off x="6098540" y="101356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128016</xdr:rowOff>
    </xdr:from>
    <xdr:to>
      <xdr:col>41</xdr:col>
      <xdr:colOff>50800</xdr:colOff>
      <xdr:row>60</xdr:row>
      <xdr:rowOff>128016</xdr:rowOff>
    </xdr:to>
    <xdr:cxnSp macro="">
      <xdr:nvCxnSpPr>
        <xdr:cNvPr id="252" name="直線コネクタ 251"/>
        <xdr:cNvCxnSpPr/>
      </xdr:nvCxnSpPr>
      <xdr:spPr>
        <a:xfrm>
          <a:off x="6149340" y="1018641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37609</xdr:rowOff>
    </xdr:from>
    <xdr:ext cx="469744" cy="259045"/>
    <xdr:sp macro="" textlink="">
      <xdr:nvSpPr>
        <xdr:cNvPr id="253" name="n_1aveValue【体育館・プール】&#10;一人当たり面積"/>
        <xdr:cNvSpPr txBox="1"/>
      </xdr:nvSpPr>
      <xdr:spPr>
        <a:xfrm>
          <a:off x="8271587" y="959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33037</xdr:rowOff>
    </xdr:from>
    <xdr:ext cx="469744" cy="259045"/>
    <xdr:sp macro="" textlink="">
      <xdr:nvSpPr>
        <xdr:cNvPr id="254" name="n_2aveValue【体育館・プール】&#10;一人当たり面積"/>
        <xdr:cNvSpPr txBox="1"/>
      </xdr:nvSpPr>
      <xdr:spPr>
        <a:xfrm>
          <a:off x="7509587" y="958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37609</xdr:rowOff>
    </xdr:from>
    <xdr:ext cx="469744" cy="259045"/>
    <xdr:sp macro="" textlink="">
      <xdr:nvSpPr>
        <xdr:cNvPr id="255" name="n_3aveValue【体育館・プール】&#10;一人当たり面積"/>
        <xdr:cNvSpPr txBox="1"/>
      </xdr:nvSpPr>
      <xdr:spPr>
        <a:xfrm>
          <a:off x="6712027" y="959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149623</xdr:rowOff>
    </xdr:from>
    <xdr:ext cx="469744" cy="259045"/>
    <xdr:sp macro="" textlink="">
      <xdr:nvSpPr>
        <xdr:cNvPr id="256" name="n_4aveValue【体育館・プール】&#10;一人当たり面積"/>
        <xdr:cNvSpPr txBox="1"/>
      </xdr:nvSpPr>
      <xdr:spPr>
        <a:xfrm>
          <a:off x="5937327" y="953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156227</xdr:rowOff>
    </xdr:from>
    <xdr:ext cx="469744" cy="259045"/>
    <xdr:sp macro="" textlink="">
      <xdr:nvSpPr>
        <xdr:cNvPr id="257" name="n_1mainValue【体育館・プール】&#10;一人当たり面積"/>
        <xdr:cNvSpPr txBox="1"/>
      </xdr:nvSpPr>
      <xdr:spPr>
        <a:xfrm>
          <a:off x="827158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160799</xdr:rowOff>
    </xdr:from>
    <xdr:ext cx="469744" cy="259045"/>
    <xdr:sp macro="" textlink="">
      <xdr:nvSpPr>
        <xdr:cNvPr id="258" name="n_2mainValue【体育館・プール】&#10;一人当たり面積"/>
        <xdr:cNvSpPr txBox="1"/>
      </xdr:nvSpPr>
      <xdr:spPr>
        <a:xfrm>
          <a:off x="7509587" y="1021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169943</xdr:rowOff>
    </xdr:from>
    <xdr:ext cx="469744" cy="259045"/>
    <xdr:sp macro="" textlink="">
      <xdr:nvSpPr>
        <xdr:cNvPr id="259" name="n_3mainValue【体育館・プール】&#10;一人当たり面積"/>
        <xdr:cNvSpPr txBox="1"/>
      </xdr:nvSpPr>
      <xdr:spPr>
        <a:xfrm>
          <a:off x="6712027" y="1022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169943</xdr:rowOff>
    </xdr:from>
    <xdr:ext cx="469744" cy="259045"/>
    <xdr:sp macro="" textlink="">
      <xdr:nvSpPr>
        <xdr:cNvPr id="260" name="n_4mainValue【体育館・プール】&#10;一人当たり面積"/>
        <xdr:cNvSpPr txBox="1"/>
      </xdr:nvSpPr>
      <xdr:spPr>
        <a:xfrm>
          <a:off x="5937327" y="1022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9" name="テキスト ボックス 288"/>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7" name="テキスト ボックス 296"/>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9" name="テキスト ボックス 298"/>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107</xdr:row>
      <xdr:rowOff>97155</xdr:rowOff>
    </xdr:to>
    <xdr:cxnSp macro="">
      <xdr:nvCxnSpPr>
        <xdr:cNvPr id="301" name="直線コネクタ 300"/>
        <xdr:cNvCxnSpPr/>
      </xdr:nvCxnSpPr>
      <xdr:spPr>
        <a:xfrm flipV="1">
          <a:off x="4086225" y="167373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100982</xdr:rowOff>
    </xdr:from>
    <xdr:ext cx="405111" cy="259045"/>
    <xdr:sp macro="" textlink="">
      <xdr:nvSpPr>
        <xdr:cNvPr id="302" name="【市民会館】&#10;有形固定資産減価償却率最小値テキスト"/>
        <xdr:cNvSpPr txBox="1"/>
      </xdr:nvSpPr>
      <xdr:spPr>
        <a:xfrm>
          <a:off x="4124960" y="1803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97155</xdr:rowOff>
    </xdr:from>
    <xdr:to>
      <xdr:col>24</xdr:col>
      <xdr:colOff>152400</xdr:colOff>
      <xdr:row>107</xdr:row>
      <xdr:rowOff>97155</xdr:rowOff>
    </xdr:to>
    <xdr:cxnSp macro="">
      <xdr:nvCxnSpPr>
        <xdr:cNvPr id="303" name="直線コネクタ 302"/>
        <xdr:cNvCxnSpPr/>
      </xdr:nvCxnSpPr>
      <xdr:spPr>
        <a:xfrm>
          <a:off x="4020820" y="180346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304" name="【市民会館】&#10;有形固定資産減価償却率最大値テキスト"/>
        <xdr:cNvSpPr txBox="1"/>
      </xdr:nvSpPr>
      <xdr:spPr>
        <a:xfrm>
          <a:off x="4124960" y="16516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305" name="直線コネクタ 304"/>
        <xdr:cNvCxnSpPr/>
      </xdr:nvCxnSpPr>
      <xdr:spPr>
        <a:xfrm>
          <a:off x="4020820" y="1673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40657</xdr:rowOff>
    </xdr:from>
    <xdr:ext cx="405111" cy="259045"/>
    <xdr:sp macro="" textlink="">
      <xdr:nvSpPr>
        <xdr:cNvPr id="306" name="【市民会館】&#10;有形固定資産減価償却率平均値テキスト"/>
        <xdr:cNvSpPr txBox="1"/>
      </xdr:nvSpPr>
      <xdr:spPr>
        <a:xfrm>
          <a:off x="4124960" y="17139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17780</xdr:rowOff>
    </xdr:from>
    <xdr:to>
      <xdr:col>24</xdr:col>
      <xdr:colOff>114300</xdr:colOff>
      <xdr:row>103</xdr:row>
      <xdr:rowOff>119380</xdr:rowOff>
    </xdr:to>
    <xdr:sp macro="" textlink="">
      <xdr:nvSpPr>
        <xdr:cNvPr id="307" name="フローチャート: 判断 306"/>
        <xdr:cNvSpPr/>
      </xdr:nvSpPr>
      <xdr:spPr>
        <a:xfrm>
          <a:off x="4036060" y="1728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166370</xdr:rowOff>
    </xdr:from>
    <xdr:to>
      <xdr:col>20</xdr:col>
      <xdr:colOff>38100</xdr:colOff>
      <xdr:row>103</xdr:row>
      <xdr:rowOff>96520</xdr:rowOff>
    </xdr:to>
    <xdr:sp macro="" textlink="">
      <xdr:nvSpPr>
        <xdr:cNvPr id="308" name="フローチャート: 判断 307"/>
        <xdr:cNvSpPr/>
      </xdr:nvSpPr>
      <xdr:spPr>
        <a:xfrm>
          <a:off x="3312160" y="172656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122555</xdr:rowOff>
    </xdr:from>
    <xdr:to>
      <xdr:col>15</xdr:col>
      <xdr:colOff>101600</xdr:colOff>
      <xdr:row>103</xdr:row>
      <xdr:rowOff>52705</xdr:rowOff>
    </xdr:to>
    <xdr:sp macro="" textlink="">
      <xdr:nvSpPr>
        <xdr:cNvPr id="309" name="フローチャート: 判断 308"/>
        <xdr:cNvSpPr/>
      </xdr:nvSpPr>
      <xdr:spPr>
        <a:xfrm>
          <a:off x="2514600" y="17221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92075</xdr:rowOff>
    </xdr:from>
    <xdr:to>
      <xdr:col>10</xdr:col>
      <xdr:colOff>165100</xdr:colOff>
      <xdr:row>103</xdr:row>
      <xdr:rowOff>22225</xdr:rowOff>
    </xdr:to>
    <xdr:sp macro="" textlink="">
      <xdr:nvSpPr>
        <xdr:cNvPr id="310" name="フローチャート: 判断 309"/>
        <xdr:cNvSpPr/>
      </xdr:nvSpPr>
      <xdr:spPr>
        <a:xfrm>
          <a:off x="1739900" y="17191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53975</xdr:rowOff>
    </xdr:from>
    <xdr:to>
      <xdr:col>6</xdr:col>
      <xdr:colOff>38100</xdr:colOff>
      <xdr:row>102</xdr:row>
      <xdr:rowOff>155575</xdr:rowOff>
    </xdr:to>
    <xdr:sp macro="" textlink="">
      <xdr:nvSpPr>
        <xdr:cNvPr id="311" name="フローチャート: 判断 310"/>
        <xdr:cNvSpPr/>
      </xdr:nvSpPr>
      <xdr:spPr>
        <a:xfrm>
          <a:off x="965200" y="171532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126364</xdr:rowOff>
    </xdr:from>
    <xdr:to>
      <xdr:col>24</xdr:col>
      <xdr:colOff>114300</xdr:colOff>
      <xdr:row>105</xdr:row>
      <xdr:rowOff>56514</xdr:rowOff>
    </xdr:to>
    <xdr:sp macro="" textlink="">
      <xdr:nvSpPr>
        <xdr:cNvPr id="317" name="楕円 316"/>
        <xdr:cNvSpPr/>
      </xdr:nvSpPr>
      <xdr:spPr>
        <a:xfrm>
          <a:off x="4036060" y="175609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104791</xdr:rowOff>
    </xdr:from>
    <xdr:ext cx="405111" cy="259045"/>
    <xdr:sp macro="" textlink="">
      <xdr:nvSpPr>
        <xdr:cNvPr id="318" name="【市民会館】&#10;有形固定資産減価償却率該当値テキスト"/>
        <xdr:cNvSpPr txBox="1"/>
      </xdr:nvSpPr>
      <xdr:spPr>
        <a:xfrm>
          <a:off x="4124960" y="17539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86361</xdr:rowOff>
    </xdr:from>
    <xdr:to>
      <xdr:col>20</xdr:col>
      <xdr:colOff>38100</xdr:colOff>
      <xdr:row>105</xdr:row>
      <xdr:rowOff>16511</xdr:rowOff>
    </xdr:to>
    <xdr:sp macro="" textlink="">
      <xdr:nvSpPr>
        <xdr:cNvPr id="319" name="楕円 318"/>
        <xdr:cNvSpPr/>
      </xdr:nvSpPr>
      <xdr:spPr>
        <a:xfrm>
          <a:off x="3312160" y="175209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137161</xdr:rowOff>
    </xdr:from>
    <xdr:to>
      <xdr:col>24</xdr:col>
      <xdr:colOff>63500</xdr:colOff>
      <xdr:row>105</xdr:row>
      <xdr:rowOff>5714</xdr:rowOff>
    </xdr:to>
    <xdr:cxnSp macro="">
      <xdr:nvCxnSpPr>
        <xdr:cNvPr id="320" name="直線コネクタ 319"/>
        <xdr:cNvCxnSpPr/>
      </xdr:nvCxnSpPr>
      <xdr:spPr>
        <a:xfrm>
          <a:off x="3355340" y="17571721"/>
          <a:ext cx="731520" cy="3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42545</xdr:rowOff>
    </xdr:from>
    <xdr:to>
      <xdr:col>15</xdr:col>
      <xdr:colOff>101600</xdr:colOff>
      <xdr:row>104</xdr:row>
      <xdr:rowOff>144145</xdr:rowOff>
    </xdr:to>
    <xdr:sp macro="" textlink="">
      <xdr:nvSpPr>
        <xdr:cNvPr id="321" name="楕円 320"/>
        <xdr:cNvSpPr/>
      </xdr:nvSpPr>
      <xdr:spPr>
        <a:xfrm>
          <a:off x="2514600" y="1747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93345</xdr:rowOff>
    </xdr:from>
    <xdr:to>
      <xdr:col>19</xdr:col>
      <xdr:colOff>177800</xdr:colOff>
      <xdr:row>104</xdr:row>
      <xdr:rowOff>137161</xdr:rowOff>
    </xdr:to>
    <xdr:cxnSp macro="">
      <xdr:nvCxnSpPr>
        <xdr:cNvPr id="322" name="直線コネクタ 321"/>
        <xdr:cNvCxnSpPr/>
      </xdr:nvCxnSpPr>
      <xdr:spPr>
        <a:xfrm>
          <a:off x="2565400" y="17527905"/>
          <a:ext cx="78994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4445</xdr:rowOff>
    </xdr:from>
    <xdr:to>
      <xdr:col>10</xdr:col>
      <xdr:colOff>165100</xdr:colOff>
      <xdr:row>104</xdr:row>
      <xdr:rowOff>106045</xdr:rowOff>
    </xdr:to>
    <xdr:sp macro="" textlink="">
      <xdr:nvSpPr>
        <xdr:cNvPr id="323" name="楕円 322"/>
        <xdr:cNvSpPr/>
      </xdr:nvSpPr>
      <xdr:spPr>
        <a:xfrm>
          <a:off x="1739900" y="174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55245</xdr:rowOff>
    </xdr:from>
    <xdr:to>
      <xdr:col>15</xdr:col>
      <xdr:colOff>50800</xdr:colOff>
      <xdr:row>104</xdr:row>
      <xdr:rowOff>93345</xdr:rowOff>
    </xdr:to>
    <xdr:cxnSp macro="">
      <xdr:nvCxnSpPr>
        <xdr:cNvPr id="324" name="直線コネクタ 323"/>
        <xdr:cNvCxnSpPr/>
      </xdr:nvCxnSpPr>
      <xdr:spPr>
        <a:xfrm>
          <a:off x="1790700" y="1748980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128270</xdr:rowOff>
    </xdr:from>
    <xdr:to>
      <xdr:col>6</xdr:col>
      <xdr:colOff>38100</xdr:colOff>
      <xdr:row>104</xdr:row>
      <xdr:rowOff>58420</xdr:rowOff>
    </xdr:to>
    <xdr:sp macro="" textlink="">
      <xdr:nvSpPr>
        <xdr:cNvPr id="325" name="楕円 324"/>
        <xdr:cNvSpPr/>
      </xdr:nvSpPr>
      <xdr:spPr>
        <a:xfrm>
          <a:off x="965200" y="173951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7620</xdr:rowOff>
    </xdr:from>
    <xdr:to>
      <xdr:col>10</xdr:col>
      <xdr:colOff>114300</xdr:colOff>
      <xdr:row>104</xdr:row>
      <xdr:rowOff>55245</xdr:rowOff>
    </xdr:to>
    <xdr:cxnSp macro="">
      <xdr:nvCxnSpPr>
        <xdr:cNvPr id="326" name="直線コネクタ 325"/>
        <xdr:cNvCxnSpPr/>
      </xdr:nvCxnSpPr>
      <xdr:spPr>
        <a:xfrm>
          <a:off x="1008380" y="17442180"/>
          <a:ext cx="7823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113047</xdr:rowOff>
    </xdr:from>
    <xdr:ext cx="405111" cy="259045"/>
    <xdr:sp macro="" textlink="">
      <xdr:nvSpPr>
        <xdr:cNvPr id="327" name="n_1aveValue【市民会館】&#10;有形固定資産減価償却率"/>
        <xdr:cNvSpPr txBox="1"/>
      </xdr:nvSpPr>
      <xdr:spPr>
        <a:xfrm>
          <a:off x="3170564" y="1704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69232</xdr:rowOff>
    </xdr:from>
    <xdr:ext cx="405111" cy="259045"/>
    <xdr:sp macro="" textlink="">
      <xdr:nvSpPr>
        <xdr:cNvPr id="328" name="n_2aveValue【市民会館】&#10;有形固定資産減価償却率"/>
        <xdr:cNvSpPr txBox="1"/>
      </xdr:nvSpPr>
      <xdr:spPr>
        <a:xfrm>
          <a:off x="2385704" y="1700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38752</xdr:rowOff>
    </xdr:from>
    <xdr:ext cx="405111" cy="259045"/>
    <xdr:sp macro="" textlink="">
      <xdr:nvSpPr>
        <xdr:cNvPr id="329" name="n_3aveValue【市民会館】&#10;有形固定資産減価償却率"/>
        <xdr:cNvSpPr txBox="1"/>
      </xdr:nvSpPr>
      <xdr:spPr>
        <a:xfrm>
          <a:off x="1611004" y="1697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652</xdr:rowOff>
    </xdr:from>
    <xdr:ext cx="405111" cy="259045"/>
    <xdr:sp macro="" textlink="">
      <xdr:nvSpPr>
        <xdr:cNvPr id="330" name="n_4aveValue【市民会館】&#10;有形固定資産減価償却率"/>
        <xdr:cNvSpPr txBox="1"/>
      </xdr:nvSpPr>
      <xdr:spPr>
        <a:xfrm>
          <a:off x="836304" y="1693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7638</xdr:rowOff>
    </xdr:from>
    <xdr:ext cx="405111" cy="259045"/>
    <xdr:sp macro="" textlink="">
      <xdr:nvSpPr>
        <xdr:cNvPr id="331" name="n_1mainValue【市民会館】&#10;有形固定資産減価償却率"/>
        <xdr:cNvSpPr txBox="1"/>
      </xdr:nvSpPr>
      <xdr:spPr>
        <a:xfrm>
          <a:off x="3170564" y="176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135272</xdr:rowOff>
    </xdr:from>
    <xdr:ext cx="405111" cy="259045"/>
    <xdr:sp macro="" textlink="">
      <xdr:nvSpPr>
        <xdr:cNvPr id="332" name="n_2mainValue【市民会館】&#10;有形固定資産減価償却率"/>
        <xdr:cNvSpPr txBox="1"/>
      </xdr:nvSpPr>
      <xdr:spPr>
        <a:xfrm>
          <a:off x="2385704" y="17569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97172</xdr:rowOff>
    </xdr:from>
    <xdr:ext cx="405111" cy="259045"/>
    <xdr:sp macro="" textlink="">
      <xdr:nvSpPr>
        <xdr:cNvPr id="333" name="n_3mainValue【市民会館】&#10;有形固定資産減価償却率"/>
        <xdr:cNvSpPr txBox="1"/>
      </xdr:nvSpPr>
      <xdr:spPr>
        <a:xfrm>
          <a:off x="1611004" y="1753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49547</xdr:rowOff>
    </xdr:from>
    <xdr:ext cx="405111" cy="259045"/>
    <xdr:sp macro="" textlink="">
      <xdr:nvSpPr>
        <xdr:cNvPr id="334" name="n_4mainValue【市民会館】&#10;有形固定資産減価償却率"/>
        <xdr:cNvSpPr txBox="1"/>
      </xdr:nvSpPr>
      <xdr:spPr>
        <a:xfrm>
          <a:off x="836304" y="1748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3" name="テキスト ボックス 342"/>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5" name="直線コネクタ 344"/>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6" name="テキスト ボックス 345"/>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7" name="直線コネクタ 346"/>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48" name="テキスト ボックス 347"/>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9" name="直線コネクタ 348"/>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0" name="テキスト ボックス 349"/>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1" name="直線コネクタ 350"/>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2" name="テキスト ボックス 351"/>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3" name="直線コネクタ 352"/>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4" name="テキスト ボックス 353"/>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5"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165354</xdr:rowOff>
    </xdr:from>
    <xdr:to>
      <xdr:col>54</xdr:col>
      <xdr:colOff>189865</xdr:colOff>
      <xdr:row>107</xdr:row>
      <xdr:rowOff>96774</xdr:rowOff>
    </xdr:to>
    <xdr:cxnSp macro="">
      <xdr:nvCxnSpPr>
        <xdr:cNvPr id="356" name="直線コネクタ 355"/>
        <xdr:cNvCxnSpPr/>
      </xdr:nvCxnSpPr>
      <xdr:spPr>
        <a:xfrm flipV="1">
          <a:off x="9219565" y="1709699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100601</xdr:rowOff>
    </xdr:from>
    <xdr:ext cx="469744" cy="259045"/>
    <xdr:sp macro="" textlink="">
      <xdr:nvSpPr>
        <xdr:cNvPr id="357" name="【市民会館】&#10;一人当たり面積最小値テキスト"/>
        <xdr:cNvSpPr txBox="1"/>
      </xdr:nvSpPr>
      <xdr:spPr>
        <a:xfrm>
          <a:off x="9258300" y="1803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96774</xdr:rowOff>
    </xdr:from>
    <xdr:to>
      <xdr:col>55</xdr:col>
      <xdr:colOff>88900</xdr:colOff>
      <xdr:row>107</xdr:row>
      <xdr:rowOff>96774</xdr:rowOff>
    </xdr:to>
    <xdr:cxnSp macro="">
      <xdr:nvCxnSpPr>
        <xdr:cNvPr id="358" name="直線コネクタ 357"/>
        <xdr:cNvCxnSpPr/>
      </xdr:nvCxnSpPr>
      <xdr:spPr>
        <a:xfrm>
          <a:off x="9154160" y="180342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112031</xdr:rowOff>
    </xdr:from>
    <xdr:ext cx="469744" cy="259045"/>
    <xdr:sp macro="" textlink="">
      <xdr:nvSpPr>
        <xdr:cNvPr id="359" name="【市民会館】&#10;一人当たり面積最大値テキスト"/>
        <xdr:cNvSpPr txBox="1"/>
      </xdr:nvSpPr>
      <xdr:spPr>
        <a:xfrm>
          <a:off x="9258300" y="1687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165354</xdr:rowOff>
    </xdr:from>
    <xdr:to>
      <xdr:col>55</xdr:col>
      <xdr:colOff>88900</xdr:colOff>
      <xdr:row>101</xdr:row>
      <xdr:rowOff>165354</xdr:rowOff>
    </xdr:to>
    <xdr:cxnSp macro="">
      <xdr:nvCxnSpPr>
        <xdr:cNvPr id="360" name="直線コネクタ 359"/>
        <xdr:cNvCxnSpPr/>
      </xdr:nvCxnSpPr>
      <xdr:spPr>
        <a:xfrm>
          <a:off x="9154160" y="170969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361" name="【市民会館】&#10;一人当たり面積平均値テキスト"/>
        <xdr:cNvSpPr txBox="1"/>
      </xdr:nvSpPr>
      <xdr:spPr>
        <a:xfrm>
          <a:off x="9258300" y="1759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362" name="フローチャート: 判断 361"/>
        <xdr:cNvSpPr/>
      </xdr:nvSpPr>
      <xdr:spPr>
        <a:xfrm>
          <a:off x="919226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32258</xdr:rowOff>
    </xdr:from>
    <xdr:to>
      <xdr:col>50</xdr:col>
      <xdr:colOff>165100</xdr:colOff>
      <xdr:row>105</xdr:row>
      <xdr:rowOff>133858</xdr:rowOff>
    </xdr:to>
    <xdr:sp macro="" textlink="">
      <xdr:nvSpPr>
        <xdr:cNvPr id="363" name="フローチャート: 判断 362"/>
        <xdr:cNvSpPr/>
      </xdr:nvSpPr>
      <xdr:spPr>
        <a:xfrm>
          <a:off x="8445500" y="1763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45974</xdr:rowOff>
    </xdr:from>
    <xdr:to>
      <xdr:col>46</xdr:col>
      <xdr:colOff>38100</xdr:colOff>
      <xdr:row>105</xdr:row>
      <xdr:rowOff>147574</xdr:rowOff>
    </xdr:to>
    <xdr:sp macro="" textlink="">
      <xdr:nvSpPr>
        <xdr:cNvPr id="364" name="フローチャート: 判断 363"/>
        <xdr:cNvSpPr/>
      </xdr:nvSpPr>
      <xdr:spPr>
        <a:xfrm>
          <a:off x="7670800" y="176481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365" name="フローチャート: 判断 364"/>
        <xdr:cNvSpPr/>
      </xdr:nvSpPr>
      <xdr:spPr>
        <a:xfrm>
          <a:off x="687324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64263</xdr:rowOff>
    </xdr:from>
    <xdr:to>
      <xdr:col>36</xdr:col>
      <xdr:colOff>165100</xdr:colOff>
      <xdr:row>105</xdr:row>
      <xdr:rowOff>165863</xdr:rowOff>
    </xdr:to>
    <xdr:sp macro="" textlink="">
      <xdr:nvSpPr>
        <xdr:cNvPr id="366" name="フローチャート: 判断 365"/>
        <xdr:cNvSpPr/>
      </xdr:nvSpPr>
      <xdr:spPr>
        <a:xfrm>
          <a:off x="609854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7" name="テキスト ボックス 366"/>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8" name="テキスト ボックス 367"/>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9" name="テキスト ボックス 368"/>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0" name="テキスト ボックス 369"/>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1" name="テキスト ボックス 370"/>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50546</xdr:rowOff>
    </xdr:from>
    <xdr:to>
      <xdr:col>55</xdr:col>
      <xdr:colOff>50800</xdr:colOff>
      <xdr:row>103</xdr:row>
      <xdr:rowOff>152146</xdr:rowOff>
    </xdr:to>
    <xdr:sp macro="" textlink="">
      <xdr:nvSpPr>
        <xdr:cNvPr id="372" name="楕円 371"/>
        <xdr:cNvSpPr/>
      </xdr:nvSpPr>
      <xdr:spPr>
        <a:xfrm>
          <a:off x="9192260" y="173174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73423</xdr:rowOff>
    </xdr:from>
    <xdr:ext cx="469744" cy="259045"/>
    <xdr:sp macro="" textlink="">
      <xdr:nvSpPr>
        <xdr:cNvPr id="373" name="【市民会館】&#10;一人当たり面積該当値テキスト"/>
        <xdr:cNvSpPr txBox="1"/>
      </xdr:nvSpPr>
      <xdr:spPr>
        <a:xfrm>
          <a:off x="9258300" y="1717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64263</xdr:rowOff>
    </xdr:from>
    <xdr:to>
      <xdr:col>50</xdr:col>
      <xdr:colOff>165100</xdr:colOff>
      <xdr:row>103</xdr:row>
      <xdr:rowOff>165863</xdr:rowOff>
    </xdr:to>
    <xdr:sp macro="" textlink="">
      <xdr:nvSpPr>
        <xdr:cNvPr id="374" name="楕円 373"/>
        <xdr:cNvSpPr/>
      </xdr:nvSpPr>
      <xdr:spPr>
        <a:xfrm>
          <a:off x="8445500" y="1733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101346</xdr:rowOff>
    </xdr:from>
    <xdr:to>
      <xdr:col>55</xdr:col>
      <xdr:colOff>0</xdr:colOff>
      <xdr:row>103</xdr:row>
      <xdr:rowOff>115063</xdr:rowOff>
    </xdr:to>
    <xdr:cxnSp macro="">
      <xdr:nvCxnSpPr>
        <xdr:cNvPr id="375" name="直線コネクタ 374"/>
        <xdr:cNvCxnSpPr/>
      </xdr:nvCxnSpPr>
      <xdr:spPr>
        <a:xfrm flipV="1">
          <a:off x="8496300" y="17368266"/>
          <a:ext cx="7239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73406</xdr:rowOff>
    </xdr:from>
    <xdr:to>
      <xdr:col>46</xdr:col>
      <xdr:colOff>38100</xdr:colOff>
      <xdr:row>104</xdr:row>
      <xdr:rowOff>3556</xdr:rowOff>
    </xdr:to>
    <xdr:sp macro="" textlink="">
      <xdr:nvSpPr>
        <xdr:cNvPr id="376" name="楕円 375"/>
        <xdr:cNvSpPr/>
      </xdr:nvSpPr>
      <xdr:spPr>
        <a:xfrm>
          <a:off x="7670800" y="173403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115063</xdr:rowOff>
    </xdr:from>
    <xdr:to>
      <xdr:col>50</xdr:col>
      <xdr:colOff>114300</xdr:colOff>
      <xdr:row>103</xdr:row>
      <xdr:rowOff>124206</xdr:rowOff>
    </xdr:to>
    <xdr:cxnSp macro="">
      <xdr:nvCxnSpPr>
        <xdr:cNvPr id="377" name="直線コネクタ 376"/>
        <xdr:cNvCxnSpPr/>
      </xdr:nvCxnSpPr>
      <xdr:spPr>
        <a:xfrm flipV="1">
          <a:off x="7713980" y="17381983"/>
          <a:ext cx="78232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82550</xdr:rowOff>
    </xdr:from>
    <xdr:to>
      <xdr:col>41</xdr:col>
      <xdr:colOff>101600</xdr:colOff>
      <xdr:row>104</xdr:row>
      <xdr:rowOff>12700</xdr:rowOff>
    </xdr:to>
    <xdr:sp macro="" textlink="">
      <xdr:nvSpPr>
        <xdr:cNvPr id="378" name="楕円 377"/>
        <xdr:cNvSpPr/>
      </xdr:nvSpPr>
      <xdr:spPr>
        <a:xfrm>
          <a:off x="6873240" y="17349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124206</xdr:rowOff>
    </xdr:from>
    <xdr:to>
      <xdr:col>45</xdr:col>
      <xdr:colOff>177800</xdr:colOff>
      <xdr:row>103</xdr:row>
      <xdr:rowOff>133350</xdr:rowOff>
    </xdr:to>
    <xdr:cxnSp macro="">
      <xdr:nvCxnSpPr>
        <xdr:cNvPr id="379" name="直線コネクタ 378"/>
        <xdr:cNvCxnSpPr/>
      </xdr:nvCxnSpPr>
      <xdr:spPr>
        <a:xfrm flipV="1">
          <a:off x="6924040" y="17391126"/>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87122</xdr:rowOff>
    </xdr:from>
    <xdr:to>
      <xdr:col>36</xdr:col>
      <xdr:colOff>165100</xdr:colOff>
      <xdr:row>104</xdr:row>
      <xdr:rowOff>17272</xdr:rowOff>
    </xdr:to>
    <xdr:sp macro="" textlink="">
      <xdr:nvSpPr>
        <xdr:cNvPr id="380" name="楕円 379"/>
        <xdr:cNvSpPr/>
      </xdr:nvSpPr>
      <xdr:spPr>
        <a:xfrm>
          <a:off x="6098540" y="173540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133350</xdr:rowOff>
    </xdr:from>
    <xdr:to>
      <xdr:col>41</xdr:col>
      <xdr:colOff>50800</xdr:colOff>
      <xdr:row>103</xdr:row>
      <xdr:rowOff>137922</xdr:rowOff>
    </xdr:to>
    <xdr:cxnSp macro="">
      <xdr:nvCxnSpPr>
        <xdr:cNvPr id="381" name="直線コネクタ 380"/>
        <xdr:cNvCxnSpPr/>
      </xdr:nvCxnSpPr>
      <xdr:spPr>
        <a:xfrm flipV="1">
          <a:off x="6149340" y="17400270"/>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124985</xdr:rowOff>
    </xdr:from>
    <xdr:ext cx="469744" cy="259045"/>
    <xdr:sp macro="" textlink="">
      <xdr:nvSpPr>
        <xdr:cNvPr id="382" name="n_1aveValue【市民会館】&#10;一人当たり面積"/>
        <xdr:cNvSpPr txBox="1"/>
      </xdr:nvSpPr>
      <xdr:spPr>
        <a:xfrm>
          <a:off x="8271587" y="1772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138701</xdr:rowOff>
    </xdr:from>
    <xdr:ext cx="469744" cy="259045"/>
    <xdr:sp macro="" textlink="">
      <xdr:nvSpPr>
        <xdr:cNvPr id="383" name="n_2aveValue【市民会館】&#10;一人当たり面積"/>
        <xdr:cNvSpPr txBox="1"/>
      </xdr:nvSpPr>
      <xdr:spPr>
        <a:xfrm>
          <a:off x="7509587" y="1774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384" name="n_3aveValue【市民会館】&#10;一人当たり面積"/>
        <xdr:cNvSpPr txBox="1"/>
      </xdr:nvSpPr>
      <xdr:spPr>
        <a:xfrm>
          <a:off x="6712027" y="1773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156990</xdr:rowOff>
    </xdr:from>
    <xdr:ext cx="469744" cy="259045"/>
    <xdr:sp macro="" textlink="">
      <xdr:nvSpPr>
        <xdr:cNvPr id="385" name="n_4aveValue【市民会館】&#10;一人当たり面積"/>
        <xdr:cNvSpPr txBox="1"/>
      </xdr:nvSpPr>
      <xdr:spPr>
        <a:xfrm>
          <a:off x="5937327" y="1775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10940</xdr:rowOff>
    </xdr:from>
    <xdr:ext cx="469744" cy="259045"/>
    <xdr:sp macro="" textlink="">
      <xdr:nvSpPr>
        <xdr:cNvPr id="386" name="n_1mainValue【市民会館】&#10;一人当たり面積"/>
        <xdr:cNvSpPr txBox="1"/>
      </xdr:nvSpPr>
      <xdr:spPr>
        <a:xfrm>
          <a:off x="8271587" y="1711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20083</xdr:rowOff>
    </xdr:from>
    <xdr:ext cx="469744" cy="259045"/>
    <xdr:sp macro="" textlink="">
      <xdr:nvSpPr>
        <xdr:cNvPr id="387" name="n_2mainValue【市民会館】&#10;一人当たり面積"/>
        <xdr:cNvSpPr txBox="1"/>
      </xdr:nvSpPr>
      <xdr:spPr>
        <a:xfrm>
          <a:off x="7509587" y="1711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29227</xdr:rowOff>
    </xdr:from>
    <xdr:ext cx="469744" cy="259045"/>
    <xdr:sp macro="" textlink="">
      <xdr:nvSpPr>
        <xdr:cNvPr id="388" name="n_3mainValue【市民会館】&#10;一人当たり面積"/>
        <xdr:cNvSpPr txBox="1"/>
      </xdr:nvSpPr>
      <xdr:spPr>
        <a:xfrm>
          <a:off x="6712027"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33799</xdr:rowOff>
    </xdr:from>
    <xdr:ext cx="469744" cy="259045"/>
    <xdr:sp macro="" textlink="">
      <xdr:nvSpPr>
        <xdr:cNvPr id="389" name="n_4mainValue【市民会館】&#10;一人当たり面積"/>
        <xdr:cNvSpPr txBox="1"/>
      </xdr:nvSpPr>
      <xdr:spPr>
        <a:xfrm>
          <a:off x="5937327" y="1713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131445</xdr:rowOff>
    </xdr:from>
    <xdr:to>
      <xdr:col>85</xdr:col>
      <xdr:colOff>126364</xdr:colOff>
      <xdr:row>41</xdr:row>
      <xdr:rowOff>129540</xdr:rowOff>
    </xdr:to>
    <xdr:cxnSp macro="">
      <xdr:nvCxnSpPr>
        <xdr:cNvPr id="414" name="直線コネクタ 413"/>
        <xdr:cNvCxnSpPr/>
      </xdr:nvCxnSpPr>
      <xdr:spPr>
        <a:xfrm flipV="1">
          <a:off x="14375764" y="549592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133367</xdr:rowOff>
    </xdr:from>
    <xdr:ext cx="405111" cy="259045"/>
    <xdr:sp macro="" textlink="">
      <xdr:nvSpPr>
        <xdr:cNvPr id="415" name="【一般廃棄物処理施設】&#10;有形固定資産減価償却率最小値テキスト"/>
        <xdr:cNvSpPr txBox="1"/>
      </xdr:nvSpPr>
      <xdr:spPr>
        <a:xfrm>
          <a:off x="14414500"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129540</xdr:rowOff>
    </xdr:from>
    <xdr:to>
      <xdr:col>86</xdr:col>
      <xdr:colOff>25400</xdr:colOff>
      <xdr:row>41</xdr:row>
      <xdr:rowOff>129540</xdr:rowOff>
    </xdr:to>
    <xdr:cxnSp macro="">
      <xdr:nvCxnSpPr>
        <xdr:cNvPr id="416" name="直線コネクタ 415"/>
        <xdr:cNvCxnSpPr/>
      </xdr:nvCxnSpPr>
      <xdr:spPr>
        <a:xfrm>
          <a:off x="14287500" y="7002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78122</xdr:rowOff>
    </xdr:from>
    <xdr:ext cx="405111" cy="259045"/>
    <xdr:sp macro="" textlink="">
      <xdr:nvSpPr>
        <xdr:cNvPr id="417" name="【一般廃棄物処理施設】&#10;有形固定資産減価償却率最大値テキスト"/>
        <xdr:cNvSpPr txBox="1"/>
      </xdr:nvSpPr>
      <xdr:spPr>
        <a:xfrm>
          <a:off x="14414500" y="527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131445</xdr:rowOff>
    </xdr:from>
    <xdr:to>
      <xdr:col>86</xdr:col>
      <xdr:colOff>25400</xdr:colOff>
      <xdr:row>32</xdr:row>
      <xdr:rowOff>131445</xdr:rowOff>
    </xdr:to>
    <xdr:cxnSp macro="">
      <xdr:nvCxnSpPr>
        <xdr:cNvPr id="418" name="直線コネクタ 417"/>
        <xdr:cNvCxnSpPr/>
      </xdr:nvCxnSpPr>
      <xdr:spPr>
        <a:xfrm>
          <a:off x="14287500" y="54959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40657</xdr:rowOff>
    </xdr:from>
    <xdr:ext cx="405111" cy="259045"/>
    <xdr:sp macro="" textlink="">
      <xdr:nvSpPr>
        <xdr:cNvPr id="419" name="【一般廃棄物処理施設】&#10;有形固定資産減価償却率平均値テキスト"/>
        <xdr:cNvSpPr txBox="1"/>
      </xdr:nvSpPr>
      <xdr:spPr>
        <a:xfrm>
          <a:off x="14414500" y="6075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17780</xdr:rowOff>
    </xdr:from>
    <xdr:to>
      <xdr:col>85</xdr:col>
      <xdr:colOff>177800</xdr:colOff>
      <xdr:row>37</xdr:row>
      <xdr:rowOff>119380</xdr:rowOff>
    </xdr:to>
    <xdr:sp macro="" textlink="">
      <xdr:nvSpPr>
        <xdr:cNvPr id="420" name="フローチャート: 判断 419"/>
        <xdr:cNvSpPr/>
      </xdr:nvSpPr>
      <xdr:spPr>
        <a:xfrm>
          <a:off x="14325600" y="622046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421" name="フローチャート: 判断 420"/>
        <xdr:cNvSpPr/>
      </xdr:nvSpPr>
      <xdr:spPr>
        <a:xfrm>
          <a:off x="13578840" y="6148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76835</xdr:rowOff>
    </xdr:from>
    <xdr:to>
      <xdr:col>76</xdr:col>
      <xdr:colOff>165100</xdr:colOff>
      <xdr:row>38</xdr:row>
      <xdr:rowOff>6985</xdr:rowOff>
    </xdr:to>
    <xdr:sp macro="" textlink="">
      <xdr:nvSpPr>
        <xdr:cNvPr id="422" name="フローチャート: 判断 421"/>
        <xdr:cNvSpPr/>
      </xdr:nvSpPr>
      <xdr:spPr>
        <a:xfrm>
          <a:off x="12804140" y="6279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23" name="フローチャート: 判断 422"/>
        <xdr:cNvSpPr/>
      </xdr:nvSpPr>
      <xdr:spPr>
        <a:xfrm>
          <a:off x="12029440" y="62490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116840</xdr:rowOff>
    </xdr:from>
    <xdr:to>
      <xdr:col>67</xdr:col>
      <xdr:colOff>101600</xdr:colOff>
      <xdr:row>37</xdr:row>
      <xdr:rowOff>46990</xdr:rowOff>
    </xdr:to>
    <xdr:sp macro="" textlink="">
      <xdr:nvSpPr>
        <xdr:cNvPr id="424" name="フローチャート: 判断 423"/>
        <xdr:cNvSpPr/>
      </xdr:nvSpPr>
      <xdr:spPr>
        <a:xfrm>
          <a:off x="11231880" y="615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78740</xdr:rowOff>
    </xdr:from>
    <xdr:to>
      <xdr:col>85</xdr:col>
      <xdr:colOff>177800</xdr:colOff>
      <xdr:row>42</xdr:row>
      <xdr:rowOff>8890</xdr:rowOff>
    </xdr:to>
    <xdr:sp macro="" textlink="">
      <xdr:nvSpPr>
        <xdr:cNvPr id="430" name="楕円 429"/>
        <xdr:cNvSpPr/>
      </xdr:nvSpPr>
      <xdr:spPr>
        <a:xfrm>
          <a:off x="14325600" y="69519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165117</xdr:rowOff>
    </xdr:from>
    <xdr:ext cx="405111" cy="259045"/>
    <xdr:sp macro="" textlink="">
      <xdr:nvSpPr>
        <xdr:cNvPr id="431" name="【一般廃棄物処理施設】&#10;有形固定資産減価償却率該当値テキスト"/>
        <xdr:cNvSpPr txBox="1"/>
      </xdr:nvSpPr>
      <xdr:spPr>
        <a:xfrm>
          <a:off x="14414500" y="687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122555</xdr:rowOff>
    </xdr:from>
    <xdr:to>
      <xdr:col>81</xdr:col>
      <xdr:colOff>101600</xdr:colOff>
      <xdr:row>41</xdr:row>
      <xdr:rowOff>52705</xdr:rowOff>
    </xdr:to>
    <xdr:sp macro="" textlink="">
      <xdr:nvSpPr>
        <xdr:cNvPr id="432" name="楕円 431"/>
        <xdr:cNvSpPr/>
      </xdr:nvSpPr>
      <xdr:spPr>
        <a:xfrm>
          <a:off x="13578840" y="68281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1905</xdr:rowOff>
    </xdr:from>
    <xdr:to>
      <xdr:col>85</xdr:col>
      <xdr:colOff>127000</xdr:colOff>
      <xdr:row>41</xdr:row>
      <xdr:rowOff>129540</xdr:rowOff>
    </xdr:to>
    <xdr:cxnSp macro="">
      <xdr:nvCxnSpPr>
        <xdr:cNvPr id="433" name="直線コネクタ 432"/>
        <xdr:cNvCxnSpPr/>
      </xdr:nvCxnSpPr>
      <xdr:spPr>
        <a:xfrm>
          <a:off x="13629640" y="6875145"/>
          <a:ext cx="74676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82550</xdr:rowOff>
    </xdr:from>
    <xdr:to>
      <xdr:col>76</xdr:col>
      <xdr:colOff>165100</xdr:colOff>
      <xdr:row>41</xdr:row>
      <xdr:rowOff>12700</xdr:rowOff>
    </xdr:to>
    <xdr:sp macro="" textlink="">
      <xdr:nvSpPr>
        <xdr:cNvPr id="434" name="楕円 433"/>
        <xdr:cNvSpPr/>
      </xdr:nvSpPr>
      <xdr:spPr>
        <a:xfrm>
          <a:off x="12804140" y="6788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133350</xdr:rowOff>
    </xdr:from>
    <xdr:to>
      <xdr:col>81</xdr:col>
      <xdr:colOff>50800</xdr:colOff>
      <xdr:row>41</xdr:row>
      <xdr:rowOff>1905</xdr:rowOff>
    </xdr:to>
    <xdr:cxnSp macro="">
      <xdr:nvCxnSpPr>
        <xdr:cNvPr id="435" name="直線コネクタ 434"/>
        <xdr:cNvCxnSpPr/>
      </xdr:nvCxnSpPr>
      <xdr:spPr>
        <a:xfrm>
          <a:off x="12854940" y="6838950"/>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42545</xdr:rowOff>
    </xdr:from>
    <xdr:to>
      <xdr:col>72</xdr:col>
      <xdr:colOff>38100</xdr:colOff>
      <xdr:row>40</xdr:row>
      <xdr:rowOff>144145</xdr:rowOff>
    </xdr:to>
    <xdr:sp macro="" textlink="">
      <xdr:nvSpPr>
        <xdr:cNvPr id="436" name="楕円 435"/>
        <xdr:cNvSpPr/>
      </xdr:nvSpPr>
      <xdr:spPr>
        <a:xfrm>
          <a:off x="12029440" y="67481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93345</xdr:rowOff>
    </xdr:from>
    <xdr:to>
      <xdr:col>76</xdr:col>
      <xdr:colOff>114300</xdr:colOff>
      <xdr:row>40</xdr:row>
      <xdr:rowOff>133350</xdr:rowOff>
    </xdr:to>
    <xdr:cxnSp macro="">
      <xdr:nvCxnSpPr>
        <xdr:cNvPr id="437" name="直線コネクタ 436"/>
        <xdr:cNvCxnSpPr/>
      </xdr:nvCxnSpPr>
      <xdr:spPr>
        <a:xfrm>
          <a:off x="12072620" y="6798945"/>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2540</xdr:rowOff>
    </xdr:from>
    <xdr:to>
      <xdr:col>67</xdr:col>
      <xdr:colOff>101600</xdr:colOff>
      <xdr:row>40</xdr:row>
      <xdr:rowOff>104140</xdr:rowOff>
    </xdr:to>
    <xdr:sp macro="" textlink="">
      <xdr:nvSpPr>
        <xdr:cNvPr id="438" name="楕円 437"/>
        <xdr:cNvSpPr/>
      </xdr:nvSpPr>
      <xdr:spPr>
        <a:xfrm>
          <a:off x="1123188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53340</xdr:rowOff>
    </xdr:from>
    <xdr:to>
      <xdr:col>71</xdr:col>
      <xdr:colOff>177800</xdr:colOff>
      <xdr:row>40</xdr:row>
      <xdr:rowOff>93345</xdr:rowOff>
    </xdr:to>
    <xdr:cxnSp macro="">
      <xdr:nvCxnSpPr>
        <xdr:cNvPr id="439" name="直線コネクタ 438"/>
        <xdr:cNvCxnSpPr/>
      </xdr:nvCxnSpPr>
      <xdr:spPr>
        <a:xfrm>
          <a:off x="11282680" y="6758940"/>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59707</xdr:rowOff>
    </xdr:from>
    <xdr:ext cx="405111" cy="259045"/>
    <xdr:sp macro="" textlink="">
      <xdr:nvSpPr>
        <xdr:cNvPr id="440" name="n_1aveValue【一般廃棄物処理施設】&#10;有形固定資産減価償却率"/>
        <xdr:cNvSpPr txBox="1"/>
      </xdr:nvSpPr>
      <xdr:spPr>
        <a:xfrm>
          <a:off x="134372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23512</xdr:rowOff>
    </xdr:from>
    <xdr:ext cx="405111" cy="259045"/>
    <xdr:sp macro="" textlink="">
      <xdr:nvSpPr>
        <xdr:cNvPr id="441" name="n_2aveValue【一般廃棄物処理施設】&#10;有形固定資産減価償却率"/>
        <xdr:cNvSpPr txBox="1"/>
      </xdr:nvSpPr>
      <xdr:spPr>
        <a:xfrm>
          <a:off x="126752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442" name="n_3aveValue【一般廃棄物処理施設】&#10;有形固定資産減価償却率"/>
        <xdr:cNvSpPr txBox="1"/>
      </xdr:nvSpPr>
      <xdr:spPr>
        <a:xfrm>
          <a:off x="1190054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63517</xdr:rowOff>
    </xdr:from>
    <xdr:ext cx="405111" cy="259045"/>
    <xdr:sp macro="" textlink="">
      <xdr:nvSpPr>
        <xdr:cNvPr id="443" name="n_4aveValue【一般廃棄物処理施設】&#10;有形固定資産減価償却率"/>
        <xdr:cNvSpPr txBox="1"/>
      </xdr:nvSpPr>
      <xdr:spPr>
        <a:xfrm>
          <a:off x="1110298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43832</xdr:rowOff>
    </xdr:from>
    <xdr:ext cx="405111" cy="259045"/>
    <xdr:sp macro="" textlink="">
      <xdr:nvSpPr>
        <xdr:cNvPr id="444" name="n_1mainValue【一般廃棄物処理施設】&#10;有形固定資産減価償却率"/>
        <xdr:cNvSpPr txBox="1"/>
      </xdr:nvSpPr>
      <xdr:spPr>
        <a:xfrm>
          <a:off x="13437244" y="691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3827</xdr:rowOff>
    </xdr:from>
    <xdr:ext cx="405111" cy="259045"/>
    <xdr:sp macro="" textlink="">
      <xdr:nvSpPr>
        <xdr:cNvPr id="445" name="n_2mainValue【一般廃棄物処理施設】&#10;有形固定資産減価償却率"/>
        <xdr:cNvSpPr txBox="1"/>
      </xdr:nvSpPr>
      <xdr:spPr>
        <a:xfrm>
          <a:off x="126752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135272</xdr:rowOff>
    </xdr:from>
    <xdr:ext cx="405111" cy="259045"/>
    <xdr:sp macro="" textlink="">
      <xdr:nvSpPr>
        <xdr:cNvPr id="446" name="n_3mainValue【一般廃棄物処理施設】&#10;有形固定資産減価償却率"/>
        <xdr:cNvSpPr txBox="1"/>
      </xdr:nvSpPr>
      <xdr:spPr>
        <a:xfrm>
          <a:off x="119005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95267</xdr:rowOff>
    </xdr:from>
    <xdr:ext cx="405111" cy="259045"/>
    <xdr:sp macro="" textlink="">
      <xdr:nvSpPr>
        <xdr:cNvPr id="447" name="n_4mainValue【一般廃棄物処理施設】&#10;有形固定資産減価償却率"/>
        <xdr:cNvSpPr txBox="1"/>
      </xdr:nvSpPr>
      <xdr:spPr>
        <a:xfrm>
          <a:off x="11102984"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9" name="テキスト ボックス 458"/>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1" name="テキスト ボックス 460"/>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3" name="テキスト ボックス 462"/>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5" name="テキスト ボックス 464"/>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7" name="テキスト ボックス 466"/>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9" name="テキスト ボックス 468"/>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141709</xdr:rowOff>
    </xdr:from>
    <xdr:to>
      <xdr:col>116</xdr:col>
      <xdr:colOff>62864</xdr:colOff>
      <xdr:row>41</xdr:row>
      <xdr:rowOff>119025</xdr:rowOff>
    </xdr:to>
    <xdr:cxnSp macro="">
      <xdr:nvCxnSpPr>
        <xdr:cNvPr id="471" name="直線コネクタ 470"/>
        <xdr:cNvCxnSpPr/>
      </xdr:nvCxnSpPr>
      <xdr:spPr>
        <a:xfrm flipV="1">
          <a:off x="19509104" y="5673829"/>
          <a:ext cx="0" cy="1318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122852</xdr:rowOff>
    </xdr:from>
    <xdr:ext cx="534377" cy="259045"/>
    <xdr:sp macro="" textlink="">
      <xdr:nvSpPr>
        <xdr:cNvPr id="472" name="【一般廃棄物処理施設】&#10;一人当たり有形固定資産（償却資産）額最小値テキスト"/>
        <xdr:cNvSpPr txBox="1"/>
      </xdr:nvSpPr>
      <xdr:spPr>
        <a:xfrm>
          <a:off x="19547840" y="69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119025</xdr:rowOff>
    </xdr:from>
    <xdr:to>
      <xdr:col>116</xdr:col>
      <xdr:colOff>152400</xdr:colOff>
      <xdr:row>41</xdr:row>
      <xdr:rowOff>119025</xdr:rowOff>
    </xdr:to>
    <xdr:cxnSp macro="">
      <xdr:nvCxnSpPr>
        <xdr:cNvPr id="473" name="直線コネクタ 472"/>
        <xdr:cNvCxnSpPr/>
      </xdr:nvCxnSpPr>
      <xdr:spPr>
        <a:xfrm>
          <a:off x="19443700" y="69922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88386</xdr:rowOff>
    </xdr:from>
    <xdr:ext cx="599010" cy="259045"/>
    <xdr:sp macro="" textlink="">
      <xdr:nvSpPr>
        <xdr:cNvPr id="474" name="【一般廃棄物処理施設】&#10;一人当たり有形固定資産（償却資産）額最大値テキスト"/>
        <xdr:cNvSpPr txBox="1"/>
      </xdr:nvSpPr>
      <xdr:spPr>
        <a:xfrm>
          <a:off x="19547840" y="5452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141709</xdr:rowOff>
    </xdr:from>
    <xdr:to>
      <xdr:col>116</xdr:col>
      <xdr:colOff>152400</xdr:colOff>
      <xdr:row>33</xdr:row>
      <xdr:rowOff>141709</xdr:rowOff>
    </xdr:to>
    <xdr:cxnSp macro="">
      <xdr:nvCxnSpPr>
        <xdr:cNvPr id="475" name="直線コネクタ 474"/>
        <xdr:cNvCxnSpPr/>
      </xdr:nvCxnSpPr>
      <xdr:spPr>
        <a:xfrm>
          <a:off x="19443700" y="56738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154210</xdr:rowOff>
    </xdr:from>
    <xdr:ext cx="534377" cy="259045"/>
    <xdr:sp macro="" textlink="">
      <xdr:nvSpPr>
        <xdr:cNvPr id="476" name="【一般廃棄物処理施設】&#10;一人当たり有形固定資産（償却資産）額平均値テキスト"/>
        <xdr:cNvSpPr txBox="1"/>
      </xdr:nvSpPr>
      <xdr:spPr>
        <a:xfrm>
          <a:off x="19547840" y="618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131333</xdr:rowOff>
    </xdr:from>
    <xdr:to>
      <xdr:col>116</xdr:col>
      <xdr:colOff>114300</xdr:colOff>
      <xdr:row>38</xdr:row>
      <xdr:rowOff>61483</xdr:rowOff>
    </xdr:to>
    <xdr:sp macro="" textlink="">
      <xdr:nvSpPr>
        <xdr:cNvPr id="477" name="フローチャート: 判断 476"/>
        <xdr:cNvSpPr/>
      </xdr:nvSpPr>
      <xdr:spPr>
        <a:xfrm>
          <a:off x="19458940" y="63340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156175</xdr:rowOff>
    </xdr:from>
    <xdr:to>
      <xdr:col>112</xdr:col>
      <xdr:colOff>38100</xdr:colOff>
      <xdr:row>38</xdr:row>
      <xdr:rowOff>86325</xdr:rowOff>
    </xdr:to>
    <xdr:sp macro="" textlink="">
      <xdr:nvSpPr>
        <xdr:cNvPr id="478" name="フローチャート: 判断 477"/>
        <xdr:cNvSpPr/>
      </xdr:nvSpPr>
      <xdr:spPr>
        <a:xfrm>
          <a:off x="18735040" y="63588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143007</xdr:rowOff>
    </xdr:from>
    <xdr:to>
      <xdr:col>107</xdr:col>
      <xdr:colOff>101600</xdr:colOff>
      <xdr:row>39</xdr:row>
      <xdr:rowOff>73157</xdr:rowOff>
    </xdr:to>
    <xdr:sp macro="" textlink="">
      <xdr:nvSpPr>
        <xdr:cNvPr id="479" name="フローチャート: 判断 478"/>
        <xdr:cNvSpPr/>
      </xdr:nvSpPr>
      <xdr:spPr>
        <a:xfrm>
          <a:off x="17937480" y="65133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109975</xdr:rowOff>
    </xdr:from>
    <xdr:to>
      <xdr:col>102</xdr:col>
      <xdr:colOff>165100</xdr:colOff>
      <xdr:row>39</xdr:row>
      <xdr:rowOff>40125</xdr:rowOff>
    </xdr:to>
    <xdr:sp macro="" textlink="">
      <xdr:nvSpPr>
        <xdr:cNvPr id="480" name="フローチャート: 判断 479"/>
        <xdr:cNvSpPr/>
      </xdr:nvSpPr>
      <xdr:spPr>
        <a:xfrm>
          <a:off x="17162780" y="6480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141574</xdr:rowOff>
    </xdr:from>
    <xdr:to>
      <xdr:col>98</xdr:col>
      <xdr:colOff>38100</xdr:colOff>
      <xdr:row>39</xdr:row>
      <xdr:rowOff>71724</xdr:rowOff>
    </xdr:to>
    <xdr:sp macro="" textlink="">
      <xdr:nvSpPr>
        <xdr:cNvPr id="481" name="フローチャート: 判断 480"/>
        <xdr:cNvSpPr/>
      </xdr:nvSpPr>
      <xdr:spPr>
        <a:xfrm>
          <a:off x="16388080" y="65118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97759</xdr:rowOff>
    </xdr:from>
    <xdr:to>
      <xdr:col>116</xdr:col>
      <xdr:colOff>114300</xdr:colOff>
      <xdr:row>39</xdr:row>
      <xdr:rowOff>27909</xdr:rowOff>
    </xdr:to>
    <xdr:sp macro="" textlink="">
      <xdr:nvSpPr>
        <xdr:cNvPr id="487" name="楕円 486"/>
        <xdr:cNvSpPr/>
      </xdr:nvSpPr>
      <xdr:spPr>
        <a:xfrm>
          <a:off x="19458940" y="64680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76186</xdr:rowOff>
    </xdr:from>
    <xdr:ext cx="534377" cy="259045"/>
    <xdr:sp macro="" textlink="">
      <xdr:nvSpPr>
        <xdr:cNvPr id="488" name="【一般廃棄物処理施設】&#10;一人当たり有形固定資産（償却資産）額該当値テキスト"/>
        <xdr:cNvSpPr txBox="1"/>
      </xdr:nvSpPr>
      <xdr:spPr>
        <a:xfrm>
          <a:off x="19547840" y="644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62342</xdr:rowOff>
    </xdr:from>
    <xdr:to>
      <xdr:col>112</xdr:col>
      <xdr:colOff>38100</xdr:colOff>
      <xdr:row>40</xdr:row>
      <xdr:rowOff>163942</xdr:rowOff>
    </xdr:to>
    <xdr:sp macro="" textlink="">
      <xdr:nvSpPr>
        <xdr:cNvPr id="489" name="楕円 488"/>
        <xdr:cNvSpPr/>
      </xdr:nvSpPr>
      <xdr:spPr>
        <a:xfrm>
          <a:off x="18735040" y="67679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148559</xdr:rowOff>
    </xdr:from>
    <xdr:to>
      <xdr:col>116</xdr:col>
      <xdr:colOff>63500</xdr:colOff>
      <xdr:row>40</xdr:row>
      <xdr:rowOff>113142</xdr:rowOff>
    </xdr:to>
    <xdr:cxnSp macro="">
      <xdr:nvCxnSpPr>
        <xdr:cNvPr id="490" name="直線コネクタ 489"/>
        <xdr:cNvCxnSpPr/>
      </xdr:nvCxnSpPr>
      <xdr:spPr>
        <a:xfrm flipV="1">
          <a:off x="18778220" y="6518879"/>
          <a:ext cx="731520" cy="29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64879</xdr:rowOff>
    </xdr:from>
    <xdr:to>
      <xdr:col>107</xdr:col>
      <xdr:colOff>101600</xdr:colOff>
      <xdr:row>40</xdr:row>
      <xdr:rowOff>166479</xdr:rowOff>
    </xdr:to>
    <xdr:sp macro="" textlink="">
      <xdr:nvSpPr>
        <xdr:cNvPr id="491" name="楕円 490"/>
        <xdr:cNvSpPr/>
      </xdr:nvSpPr>
      <xdr:spPr>
        <a:xfrm>
          <a:off x="17937480" y="677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113142</xdr:rowOff>
    </xdr:from>
    <xdr:to>
      <xdr:col>111</xdr:col>
      <xdr:colOff>177800</xdr:colOff>
      <xdr:row>40</xdr:row>
      <xdr:rowOff>115679</xdr:rowOff>
    </xdr:to>
    <xdr:cxnSp macro="">
      <xdr:nvCxnSpPr>
        <xdr:cNvPr id="492" name="直線コネクタ 491"/>
        <xdr:cNvCxnSpPr/>
      </xdr:nvCxnSpPr>
      <xdr:spPr>
        <a:xfrm flipV="1">
          <a:off x="17988280" y="6818742"/>
          <a:ext cx="78994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67851</xdr:rowOff>
    </xdr:from>
    <xdr:to>
      <xdr:col>102</xdr:col>
      <xdr:colOff>165100</xdr:colOff>
      <xdr:row>40</xdr:row>
      <xdr:rowOff>169451</xdr:rowOff>
    </xdr:to>
    <xdr:sp macro="" textlink="">
      <xdr:nvSpPr>
        <xdr:cNvPr id="493" name="楕円 492"/>
        <xdr:cNvSpPr/>
      </xdr:nvSpPr>
      <xdr:spPr>
        <a:xfrm>
          <a:off x="17162780" y="677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115679</xdr:rowOff>
    </xdr:from>
    <xdr:to>
      <xdr:col>107</xdr:col>
      <xdr:colOff>50800</xdr:colOff>
      <xdr:row>40</xdr:row>
      <xdr:rowOff>118651</xdr:rowOff>
    </xdr:to>
    <xdr:cxnSp macro="">
      <xdr:nvCxnSpPr>
        <xdr:cNvPr id="494" name="直線コネクタ 493"/>
        <xdr:cNvCxnSpPr/>
      </xdr:nvCxnSpPr>
      <xdr:spPr>
        <a:xfrm flipV="1">
          <a:off x="17213580" y="6821279"/>
          <a:ext cx="7747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69230</xdr:rowOff>
    </xdr:from>
    <xdr:to>
      <xdr:col>98</xdr:col>
      <xdr:colOff>38100</xdr:colOff>
      <xdr:row>40</xdr:row>
      <xdr:rowOff>170830</xdr:rowOff>
    </xdr:to>
    <xdr:sp macro="" textlink="">
      <xdr:nvSpPr>
        <xdr:cNvPr id="495" name="楕円 494"/>
        <xdr:cNvSpPr/>
      </xdr:nvSpPr>
      <xdr:spPr>
        <a:xfrm>
          <a:off x="16388080" y="67748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118651</xdr:rowOff>
    </xdr:from>
    <xdr:to>
      <xdr:col>102</xdr:col>
      <xdr:colOff>114300</xdr:colOff>
      <xdr:row>40</xdr:row>
      <xdr:rowOff>120030</xdr:rowOff>
    </xdr:to>
    <xdr:cxnSp macro="">
      <xdr:nvCxnSpPr>
        <xdr:cNvPr id="496" name="直線コネクタ 495"/>
        <xdr:cNvCxnSpPr/>
      </xdr:nvCxnSpPr>
      <xdr:spPr>
        <a:xfrm flipV="1">
          <a:off x="16431260" y="6824251"/>
          <a:ext cx="78232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102852</xdr:rowOff>
    </xdr:from>
    <xdr:ext cx="534377" cy="259045"/>
    <xdr:sp macro="" textlink="">
      <xdr:nvSpPr>
        <xdr:cNvPr id="497" name="n_1aveValue【一般廃棄物処理施設】&#10;一人当たり有形固定資産（償却資産）額"/>
        <xdr:cNvSpPr txBox="1"/>
      </xdr:nvSpPr>
      <xdr:spPr>
        <a:xfrm>
          <a:off x="18528811" y="613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89684</xdr:rowOff>
    </xdr:from>
    <xdr:ext cx="534377" cy="259045"/>
    <xdr:sp macro="" textlink="">
      <xdr:nvSpPr>
        <xdr:cNvPr id="498" name="n_2aveValue【一般廃棄物処理施設】&#10;一人当たり有形固定資産（償却資産）額"/>
        <xdr:cNvSpPr txBox="1"/>
      </xdr:nvSpPr>
      <xdr:spPr>
        <a:xfrm>
          <a:off x="17766811" y="629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56651</xdr:rowOff>
    </xdr:from>
    <xdr:ext cx="534377" cy="259045"/>
    <xdr:sp macro="" textlink="">
      <xdr:nvSpPr>
        <xdr:cNvPr id="499" name="n_3aveValue【一般廃棄物処理施設】&#10;一人当たり有形固定資産（償却資産）額"/>
        <xdr:cNvSpPr txBox="1"/>
      </xdr:nvSpPr>
      <xdr:spPr>
        <a:xfrm>
          <a:off x="16969251" y="625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88252</xdr:rowOff>
    </xdr:from>
    <xdr:ext cx="534377" cy="259045"/>
    <xdr:sp macro="" textlink="">
      <xdr:nvSpPr>
        <xdr:cNvPr id="500" name="n_4aveValue【一般廃棄物処理施設】&#10;一人当たり有形固定資産（償却資産）額"/>
        <xdr:cNvSpPr txBox="1"/>
      </xdr:nvSpPr>
      <xdr:spPr>
        <a:xfrm>
          <a:off x="16194551" y="629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155069</xdr:rowOff>
    </xdr:from>
    <xdr:ext cx="534377" cy="259045"/>
    <xdr:sp macro="" textlink="">
      <xdr:nvSpPr>
        <xdr:cNvPr id="501" name="n_1mainValue【一般廃棄物処理施設】&#10;一人当たり有形固定資産（償却資産）額"/>
        <xdr:cNvSpPr txBox="1"/>
      </xdr:nvSpPr>
      <xdr:spPr>
        <a:xfrm>
          <a:off x="18528811" y="686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157606</xdr:rowOff>
    </xdr:from>
    <xdr:ext cx="534377" cy="259045"/>
    <xdr:sp macro="" textlink="">
      <xdr:nvSpPr>
        <xdr:cNvPr id="502" name="n_2mainValue【一般廃棄物処理施設】&#10;一人当たり有形固定資産（償却資産）額"/>
        <xdr:cNvSpPr txBox="1"/>
      </xdr:nvSpPr>
      <xdr:spPr>
        <a:xfrm>
          <a:off x="17766811" y="686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160578</xdr:rowOff>
    </xdr:from>
    <xdr:ext cx="534377" cy="259045"/>
    <xdr:sp macro="" textlink="">
      <xdr:nvSpPr>
        <xdr:cNvPr id="503" name="n_3mainValue【一般廃棄物処理施設】&#10;一人当たり有形固定資産（償却資産）額"/>
        <xdr:cNvSpPr txBox="1"/>
      </xdr:nvSpPr>
      <xdr:spPr>
        <a:xfrm>
          <a:off x="16969251" y="686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161957</xdr:rowOff>
    </xdr:from>
    <xdr:ext cx="534377" cy="259045"/>
    <xdr:sp macro="" textlink="">
      <xdr:nvSpPr>
        <xdr:cNvPr id="504" name="n_4mainValue【一般廃棄物処理施設】&#10;一人当たり有形固定資産（償却資産）額"/>
        <xdr:cNvSpPr txBox="1"/>
      </xdr:nvSpPr>
      <xdr:spPr>
        <a:xfrm>
          <a:off x="16194551" y="686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7" name="テキスト ボックス 516"/>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7" name="テキスト ボックス 526"/>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24493</xdr:rowOff>
    </xdr:from>
    <xdr:to>
      <xdr:col>85</xdr:col>
      <xdr:colOff>126364</xdr:colOff>
      <xdr:row>63</xdr:row>
      <xdr:rowOff>112667</xdr:rowOff>
    </xdr:to>
    <xdr:cxnSp macro="">
      <xdr:nvCxnSpPr>
        <xdr:cNvPr id="531" name="直線コネクタ 530"/>
        <xdr:cNvCxnSpPr/>
      </xdr:nvCxnSpPr>
      <xdr:spPr>
        <a:xfrm flipV="1">
          <a:off x="14375764" y="9244693"/>
          <a:ext cx="0" cy="142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532" name="【保健センター・保健所】&#10;有形固定資産減価償却率最小値テキスト"/>
        <xdr:cNvSpPr txBox="1"/>
      </xdr:nvSpPr>
      <xdr:spPr>
        <a:xfrm>
          <a:off x="14414500" y="10677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533" name="直線コネクタ 532"/>
        <xdr:cNvCxnSpPr/>
      </xdr:nvCxnSpPr>
      <xdr:spPr>
        <a:xfrm>
          <a:off x="14287500" y="106739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142620</xdr:rowOff>
    </xdr:from>
    <xdr:ext cx="405111" cy="259045"/>
    <xdr:sp macro="" textlink="">
      <xdr:nvSpPr>
        <xdr:cNvPr id="534" name="【保健センター・保健所】&#10;有形固定資産減価償却率最大値テキスト"/>
        <xdr:cNvSpPr txBox="1"/>
      </xdr:nvSpPr>
      <xdr:spPr>
        <a:xfrm>
          <a:off x="14414500" y="9027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24493</xdr:rowOff>
    </xdr:from>
    <xdr:to>
      <xdr:col>86</xdr:col>
      <xdr:colOff>25400</xdr:colOff>
      <xdr:row>55</xdr:row>
      <xdr:rowOff>24493</xdr:rowOff>
    </xdr:to>
    <xdr:cxnSp macro="">
      <xdr:nvCxnSpPr>
        <xdr:cNvPr id="535" name="直線コネクタ 534"/>
        <xdr:cNvCxnSpPr/>
      </xdr:nvCxnSpPr>
      <xdr:spPr>
        <a:xfrm>
          <a:off x="14287500" y="92446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161126</xdr:rowOff>
    </xdr:from>
    <xdr:ext cx="405111" cy="259045"/>
    <xdr:sp macro="" textlink="">
      <xdr:nvSpPr>
        <xdr:cNvPr id="536" name="【保健センター・保健所】&#10;有形固定資産減価償却率平均値テキスト"/>
        <xdr:cNvSpPr txBox="1"/>
      </xdr:nvSpPr>
      <xdr:spPr>
        <a:xfrm>
          <a:off x="14414500" y="97166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11249</xdr:rowOff>
    </xdr:from>
    <xdr:to>
      <xdr:col>85</xdr:col>
      <xdr:colOff>177800</xdr:colOff>
      <xdr:row>58</xdr:row>
      <xdr:rowOff>112849</xdr:rowOff>
    </xdr:to>
    <xdr:sp macro="" textlink="">
      <xdr:nvSpPr>
        <xdr:cNvPr id="537" name="フローチャート: 判断 536"/>
        <xdr:cNvSpPr/>
      </xdr:nvSpPr>
      <xdr:spPr>
        <a:xfrm>
          <a:off x="14325600" y="973436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78196</xdr:rowOff>
    </xdr:from>
    <xdr:to>
      <xdr:col>81</xdr:col>
      <xdr:colOff>101600</xdr:colOff>
      <xdr:row>58</xdr:row>
      <xdr:rowOff>8346</xdr:rowOff>
    </xdr:to>
    <xdr:sp macro="" textlink="">
      <xdr:nvSpPr>
        <xdr:cNvPr id="538" name="フローチャート: 判断 537"/>
        <xdr:cNvSpPr/>
      </xdr:nvSpPr>
      <xdr:spPr>
        <a:xfrm>
          <a:off x="13578840" y="96336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19413</xdr:rowOff>
    </xdr:from>
    <xdr:to>
      <xdr:col>76</xdr:col>
      <xdr:colOff>165100</xdr:colOff>
      <xdr:row>57</xdr:row>
      <xdr:rowOff>121013</xdr:rowOff>
    </xdr:to>
    <xdr:sp macro="" textlink="">
      <xdr:nvSpPr>
        <xdr:cNvPr id="539" name="フローチャート: 判断 538"/>
        <xdr:cNvSpPr/>
      </xdr:nvSpPr>
      <xdr:spPr>
        <a:xfrm>
          <a:off x="12804140" y="957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86360</xdr:rowOff>
    </xdr:from>
    <xdr:to>
      <xdr:col>72</xdr:col>
      <xdr:colOff>38100</xdr:colOff>
      <xdr:row>57</xdr:row>
      <xdr:rowOff>16510</xdr:rowOff>
    </xdr:to>
    <xdr:sp macro="" textlink="">
      <xdr:nvSpPr>
        <xdr:cNvPr id="540" name="フローチャート: 判断 539"/>
        <xdr:cNvSpPr/>
      </xdr:nvSpPr>
      <xdr:spPr>
        <a:xfrm>
          <a:off x="12029440" y="94742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56969</xdr:rowOff>
    </xdr:from>
    <xdr:to>
      <xdr:col>67</xdr:col>
      <xdr:colOff>101600</xdr:colOff>
      <xdr:row>56</xdr:row>
      <xdr:rowOff>158569</xdr:rowOff>
    </xdr:to>
    <xdr:sp macro="" textlink="">
      <xdr:nvSpPr>
        <xdr:cNvPr id="541" name="フローチャート: 判断 540"/>
        <xdr:cNvSpPr/>
      </xdr:nvSpPr>
      <xdr:spPr>
        <a:xfrm>
          <a:off x="11231880" y="944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105954</xdr:rowOff>
    </xdr:from>
    <xdr:to>
      <xdr:col>85</xdr:col>
      <xdr:colOff>177800</xdr:colOff>
      <xdr:row>57</xdr:row>
      <xdr:rowOff>36104</xdr:rowOff>
    </xdr:to>
    <xdr:sp macro="" textlink="">
      <xdr:nvSpPr>
        <xdr:cNvPr id="547" name="楕円 546"/>
        <xdr:cNvSpPr/>
      </xdr:nvSpPr>
      <xdr:spPr>
        <a:xfrm>
          <a:off x="14325600" y="949379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128831</xdr:rowOff>
    </xdr:from>
    <xdr:ext cx="405111" cy="259045"/>
    <xdr:sp macro="" textlink="">
      <xdr:nvSpPr>
        <xdr:cNvPr id="548" name="【保健センター・保健所】&#10;有形固定資産減価償却率該当値テキスト"/>
        <xdr:cNvSpPr txBox="1"/>
      </xdr:nvSpPr>
      <xdr:spPr>
        <a:xfrm>
          <a:off x="14414500" y="9349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24312</xdr:rowOff>
    </xdr:from>
    <xdr:to>
      <xdr:col>81</xdr:col>
      <xdr:colOff>101600</xdr:colOff>
      <xdr:row>56</xdr:row>
      <xdr:rowOff>125912</xdr:rowOff>
    </xdr:to>
    <xdr:sp macro="" textlink="">
      <xdr:nvSpPr>
        <xdr:cNvPr id="549" name="楕円 548"/>
        <xdr:cNvSpPr/>
      </xdr:nvSpPr>
      <xdr:spPr>
        <a:xfrm>
          <a:off x="13578840" y="941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75112</xdr:rowOff>
    </xdr:from>
    <xdr:to>
      <xdr:col>85</xdr:col>
      <xdr:colOff>127000</xdr:colOff>
      <xdr:row>56</xdr:row>
      <xdr:rowOff>156754</xdr:rowOff>
    </xdr:to>
    <xdr:cxnSp macro="">
      <xdr:nvCxnSpPr>
        <xdr:cNvPr id="550" name="直線コネクタ 549"/>
        <xdr:cNvCxnSpPr/>
      </xdr:nvCxnSpPr>
      <xdr:spPr>
        <a:xfrm>
          <a:off x="13629640" y="9462952"/>
          <a:ext cx="74676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166370</xdr:rowOff>
    </xdr:from>
    <xdr:to>
      <xdr:col>76</xdr:col>
      <xdr:colOff>165100</xdr:colOff>
      <xdr:row>56</xdr:row>
      <xdr:rowOff>96520</xdr:rowOff>
    </xdr:to>
    <xdr:sp macro="" textlink="">
      <xdr:nvSpPr>
        <xdr:cNvPr id="551" name="楕円 550"/>
        <xdr:cNvSpPr/>
      </xdr:nvSpPr>
      <xdr:spPr>
        <a:xfrm>
          <a:off x="12804140" y="9386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45720</xdr:rowOff>
    </xdr:from>
    <xdr:to>
      <xdr:col>81</xdr:col>
      <xdr:colOff>50800</xdr:colOff>
      <xdr:row>56</xdr:row>
      <xdr:rowOff>75112</xdr:rowOff>
    </xdr:to>
    <xdr:cxnSp macro="">
      <xdr:nvCxnSpPr>
        <xdr:cNvPr id="552" name="直線コネクタ 551"/>
        <xdr:cNvCxnSpPr/>
      </xdr:nvCxnSpPr>
      <xdr:spPr>
        <a:xfrm>
          <a:off x="12854940" y="9433560"/>
          <a:ext cx="7747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87993</xdr:rowOff>
    </xdr:from>
    <xdr:to>
      <xdr:col>72</xdr:col>
      <xdr:colOff>38100</xdr:colOff>
      <xdr:row>56</xdr:row>
      <xdr:rowOff>18143</xdr:rowOff>
    </xdr:to>
    <xdr:sp macro="" textlink="">
      <xdr:nvSpPr>
        <xdr:cNvPr id="553" name="楕円 552"/>
        <xdr:cNvSpPr/>
      </xdr:nvSpPr>
      <xdr:spPr>
        <a:xfrm>
          <a:off x="12029440" y="93081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138793</xdr:rowOff>
    </xdr:from>
    <xdr:to>
      <xdr:col>76</xdr:col>
      <xdr:colOff>114300</xdr:colOff>
      <xdr:row>56</xdr:row>
      <xdr:rowOff>45720</xdr:rowOff>
    </xdr:to>
    <xdr:cxnSp macro="">
      <xdr:nvCxnSpPr>
        <xdr:cNvPr id="554" name="直線コネクタ 553"/>
        <xdr:cNvCxnSpPr/>
      </xdr:nvCxnSpPr>
      <xdr:spPr>
        <a:xfrm>
          <a:off x="12072620" y="9358993"/>
          <a:ext cx="782320" cy="7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73297</xdr:rowOff>
    </xdr:from>
    <xdr:to>
      <xdr:col>67</xdr:col>
      <xdr:colOff>101600</xdr:colOff>
      <xdr:row>57</xdr:row>
      <xdr:rowOff>3447</xdr:rowOff>
    </xdr:to>
    <xdr:sp macro="" textlink="">
      <xdr:nvSpPr>
        <xdr:cNvPr id="555" name="楕円 554"/>
        <xdr:cNvSpPr/>
      </xdr:nvSpPr>
      <xdr:spPr>
        <a:xfrm>
          <a:off x="11231880" y="94611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138793</xdr:rowOff>
    </xdr:from>
    <xdr:to>
      <xdr:col>71</xdr:col>
      <xdr:colOff>177800</xdr:colOff>
      <xdr:row>56</xdr:row>
      <xdr:rowOff>124097</xdr:rowOff>
    </xdr:to>
    <xdr:cxnSp macro="">
      <xdr:nvCxnSpPr>
        <xdr:cNvPr id="556" name="直線コネクタ 555"/>
        <xdr:cNvCxnSpPr/>
      </xdr:nvCxnSpPr>
      <xdr:spPr>
        <a:xfrm flipV="1">
          <a:off x="11282680" y="9358993"/>
          <a:ext cx="789940" cy="15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170923</xdr:rowOff>
    </xdr:from>
    <xdr:ext cx="405111" cy="259045"/>
    <xdr:sp macro="" textlink="">
      <xdr:nvSpPr>
        <xdr:cNvPr id="557" name="n_1aveValue【保健センター・保健所】&#10;有形固定資産減価償却率"/>
        <xdr:cNvSpPr txBox="1"/>
      </xdr:nvSpPr>
      <xdr:spPr>
        <a:xfrm>
          <a:off x="13437244" y="9726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112140</xdr:rowOff>
    </xdr:from>
    <xdr:ext cx="405111" cy="259045"/>
    <xdr:sp macro="" textlink="">
      <xdr:nvSpPr>
        <xdr:cNvPr id="558" name="n_2aveValue【保健センター・保健所】&#10;有形固定資産減価償却率"/>
        <xdr:cNvSpPr txBox="1"/>
      </xdr:nvSpPr>
      <xdr:spPr>
        <a:xfrm>
          <a:off x="12675244" y="9667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7637</xdr:rowOff>
    </xdr:from>
    <xdr:ext cx="405111" cy="259045"/>
    <xdr:sp macro="" textlink="">
      <xdr:nvSpPr>
        <xdr:cNvPr id="559" name="n_3aveValue【保健センター・保健所】&#10;有形固定資産減価償却率"/>
        <xdr:cNvSpPr txBox="1"/>
      </xdr:nvSpPr>
      <xdr:spPr>
        <a:xfrm>
          <a:off x="11900544"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3646</xdr:rowOff>
    </xdr:from>
    <xdr:ext cx="405111" cy="259045"/>
    <xdr:sp macro="" textlink="">
      <xdr:nvSpPr>
        <xdr:cNvPr id="560" name="n_4aveValue【保健センター・保健所】&#10;有形固定資産減価償却率"/>
        <xdr:cNvSpPr txBox="1"/>
      </xdr:nvSpPr>
      <xdr:spPr>
        <a:xfrm>
          <a:off x="11102984" y="922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142439</xdr:rowOff>
    </xdr:from>
    <xdr:ext cx="405111" cy="259045"/>
    <xdr:sp macro="" textlink="">
      <xdr:nvSpPr>
        <xdr:cNvPr id="561" name="n_1mainValue【保健センター・保健所】&#10;有形固定資産減価償却率"/>
        <xdr:cNvSpPr txBox="1"/>
      </xdr:nvSpPr>
      <xdr:spPr>
        <a:xfrm>
          <a:off x="13437244" y="919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113047</xdr:rowOff>
    </xdr:from>
    <xdr:ext cx="405111" cy="259045"/>
    <xdr:sp macro="" textlink="">
      <xdr:nvSpPr>
        <xdr:cNvPr id="562" name="n_2mainValue【保健センター・保健所】&#10;有形固定資産減価償却率"/>
        <xdr:cNvSpPr txBox="1"/>
      </xdr:nvSpPr>
      <xdr:spPr>
        <a:xfrm>
          <a:off x="12675244" y="916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34670</xdr:rowOff>
    </xdr:from>
    <xdr:ext cx="405111" cy="259045"/>
    <xdr:sp macro="" textlink="">
      <xdr:nvSpPr>
        <xdr:cNvPr id="563" name="n_3mainValue【保健センター・保健所】&#10;有形固定資産減価償却率"/>
        <xdr:cNvSpPr txBox="1"/>
      </xdr:nvSpPr>
      <xdr:spPr>
        <a:xfrm>
          <a:off x="11900544" y="908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166024</xdr:rowOff>
    </xdr:from>
    <xdr:ext cx="405111" cy="259045"/>
    <xdr:sp macro="" textlink="">
      <xdr:nvSpPr>
        <xdr:cNvPr id="564" name="n_4mainValue【保健センター・保健所】&#10;有形固定資産減価償却率"/>
        <xdr:cNvSpPr txBox="1"/>
      </xdr:nvSpPr>
      <xdr:spPr>
        <a:xfrm>
          <a:off x="11102984" y="9553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6350</xdr:rowOff>
    </xdr:from>
    <xdr:to>
      <xdr:col>116</xdr:col>
      <xdr:colOff>62864</xdr:colOff>
      <xdr:row>63</xdr:row>
      <xdr:rowOff>69850</xdr:rowOff>
    </xdr:to>
    <xdr:cxnSp macro="">
      <xdr:nvCxnSpPr>
        <xdr:cNvPr id="588" name="直線コネクタ 587"/>
        <xdr:cNvCxnSpPr/>
      </xdr:nvCxnSpPr>
      <xdr:spPr>
        <a:xfrm flipV="1">
          <a:off x="19509104" y="9226550"/>
          <a:ext cx="0" cy="140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73677</xdr:rowOff>
    </xdr:from>
    <xdr:ext cx="469744" cy="259045"/>
    <xdr:sp macro="" textlink="">
      <xdr:nvSpPr>
        <xdr:cNvPr id="589" name="【保健センター・保健所】&#10;一人当たり面積最小値テキスト"/>
        <xdr:cNvSpPr txBox="1"/>
      </xdr:nvSpPr>
      <xdr:spPr>
        <a:xfrm>
          <a:off x="19547840" y="1063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69850</xdr:rowOff>
    </xdr:from>
    <xdr:to>
      <xdr:col>116</xdr:col>
      <xdr:colOff>152400</xdr:colOff>
      <xdr:row>63</xdr:row>
      <xdr:rowOff>69850</xdr:rowOff>
    </xdr:to>
    <xdr:cxnSp macro="">
      <xdr:nvCxnSpPr>
        <xdr:cNvPr id="590" name="直線コネクタ 589"/>
        <xdr:cNvCxnSpPr/>
      </xdr:nvCxnSpPr>
      <xdr:spPr>
        <a:xfrm>
          <a:off x="19443700" y="1063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124477</xdr:rowOff>
    </xdr:from>
    <xdr:ext cx="469744" cy="259045"/>
    <xdr:sp macro="" textlink="">
      <xdr:nvSpPr>
        <xdr:cNvPr id="591" name="【保健センター・保健所】&#10;一人当たり面積最大値テキスト"/>
        <xdr:cNvSpPr txBox="1"/>
      </xdr:nvSpPr>
      <xdr:spPr>
        <a:xfrm>
          <a:off x="19547840" y="900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6350</xdr:rowOff>
    </xdr:from>
    <xdr:to>
      <xdr:col>116</xdr:col>
      <xdr:colOff>152400</xdr:colOff>
      <xdr:row>55</xdr:row>
      <xdr:rowOff>6350</xdr:rowOff>
    </xdr:to>
    <xdr:cxnSp macro="">
      <xdr:nvCxnSpPr>
        <xdr:cNvPr id="592" name="直線コネクタ 591"/>
        <xdr:cNvCxnSpPr/>
      </xdr:nvCxnSpPr>
      <xdr:spPr>
        <a:xfrm>
          <a:off x="19443700" y="9226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593" name="【保健センター・保健所】&#10;一人当たり面積平均値テキスト"/>
        <xdr:cNvSpPr txBox="1"/>
      </xdr:nvSpPr>
      <xdr:spPr>
        <a:xfrm>
          <a:off x="1954784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94" name="フローチャート: 判断 593"/>
        <xdr:cNvSpPr/>
      </xdr:nvSpPr>
      <xdr:spPr>
        <a:xfrm>
          <a:off x="1945894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595" name="フローチャート: 判断 594"/>
        <xdr:cNvSpPr/>
      </xdr:nvSpPr>
      <xdr:spPr>
        <a:xfrm>
          <a:off x="18735040" y="101981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596" name="フローチャート: 判断 595"/>
        <xdr:cNvSpPr/>
      </xdr:nvSpPr>
      <xdr:spPr>
        <a:xfrm>
          <a:off x="17937480" y="10198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165100</xdr:rowOff>
    </xdr:from>
    <xdr:to>
      <xdr:col>102</xdr:col>
      <xdr:colOff>165100</xdr:colOff>
      <xdr:row>61</xdr:row>
      <xdr:rowOff>95250</xdr:rowOff>
    </xdr:to>
    <xdr:sp macro="" textlink="">
      <xdr:nvSpPr>
        <xdr:cNvPr id="597" name="フローチャート: 判断 596"/>
        <xdr:cNvSpPr/>
      </xdr:nvSpPr>
      <xdr:spPr>
        <a:xfrm>
          <a:off x="17162780" y="10223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127000</xdr:rowOff>
    </xdr:from>
    <xdr:to>
      <xdr:col>98</xdr:col>
      <xdr:colOff>38100</xdr:colOff>
      <xdr:row>61</xdr:row>
      <xdr:rowOff>57150</xdr:rowOff>
    </xdr:to>
    <xdr:sp macro="" textlink="">
      <xdr:nvSpPr>
        <xdr:cNvPr id="598" name="フローチャート: 判断 597"/>
        <xdr:cNvSpPr/>
      </xdr:nvSpPr>
      <xdr:spPr>
        <a:xfrm>
          <a:off x="16388080" y="101854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133350</xdr:rowOff>
    </xdr:from>
    <xdr:to>
      <xdr:col>116</xdr:col>
      <xdr:colOff>114300</xdr:colOff>
      <xdr:row>60</xdr:row>
      <xdr:rowOff>63500</xdr:rowOff>
    </xdr:to>
    <xdr:sp macro="" textlink="">
      <xdr:nvSpPr>
        <xdr:cNvPr id="604" name="楕円 603"/>
        <xdr:cNvSpPr/>
      </xdr:nvSpPr>
      <xdr:spPr>
        <a:xfrm>
          <a:off x="19458940" y="10024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156227</xdr:rowOff>
    </xdr:from>
    <xdr:ext cx="469744" cy="259045"/>
    <xdr:sp macro="" textlink="">
      <xdr:nvSpPr>
        <xdr:cNvPr id="605" name="【保健センター・保健所】&#10;一人当たり面積該当値テキスト"/>
        <xdr:cNvSpPr txBox="1"/>
      </xdr:nvSpPr>
      <xdr:spPr>
        <a:xfrm>
          <a:off x="19547840" y="987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146050</xdr:rowOff>
    </xdr:from>
    <xdr:to>
      <xdr:col>112</xdr:col>
      <xdr:colOff>38100</xdr:colOff>
      <xdr:row>60</xdr:row>
      <xdr:rowOff>76200</xdr:rowOff>
    </xdr:to>
    <xdr:sp macro="" textlink="">
      <xdr:nvSpPr>
        <xdr:cNvPr id="606" name="楕円 605"/>
        <xdr:cNvSpPr/>
      </xdr:nvSpPr>
      <xdr:spPr>
        <a:xfrm>
          <a:off x="18735040" y="100368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12700</xdr:rowOff>
    </xdr:from>
    <xdr:to>
      <xdr:col>116</xdr:col>
      <xdr:colOff>63500</xdr:colOff>
      <xdr:row>60</xdr:row>
      <xdr:rowOff>25400</xdr:rowOff>
    </xdr:to>
    <xdr:cxnSp macro="">
      <xdr:nvCxnSpPr>
        <xdr:cNvPr id="607" name="直線コネクタ 606"/>
        <xdr:cNvCxnSpPr/>
      </xdr:nvCxnSpPr>
      <xdr:spPr>
        <a:xfrm flipV="1">
          <a:off x="18778220" y="10071100"/>
          <a:ext cx="7315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158750</xdr:rowOff>
    </xdr:from>
    <xdr:to>
      <xdr:col>107</xdr:col>
      <xdr:colOff>101600</xdr:colOff>
      <xdr:row>60</xdr:row>
      <xdr:rowOff>88900</xdr:rowOff>
    </xdr:to>
    <xdr:sp macro="" textlink="">
      <xdr:nvSpPr>
        <xdr:cNvPr id="608" name="楕円 607"/>
        <xdr:cNvSpPr/>
      </xdr:nvSpPr>
      <xdr:spPr>
        <a:xfrm>
          <a:off x="17937480" y="10049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25400</xdr:rowOff>
    </xdr:from>
    <xdr:to>
      <xdr:col>111</xdr:col>
      <xdr:colOff>177800</xdr:colOff>
      <xdr:row>60</xdr:row>
      <xdr:rowOff>38100</xdr:rowOff>
    </xdr:to>
    <xdr:cxnSp macro="">
      <xdr:nvCxnSpPr>
        <xdr:cNvPr id="609" name="直線コネクタ 608"/>
        <xdr:cNvCxnSpPr/>
      </xdr:nvCxnSpPr>
      <xdr:spPr>
        <a:xfrm flipV="1">
          <a:off x="17988280" y="10083800"/>
          <a:ext cx="78994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158750</xdr:rowOff>
    </xdr:from>
    <xdr:to>
      <xdr:col>102</xdr:col>
      <xdr:colOff>165100</xdr:colOff>
      <xdr:row>60</xdr:row>
      <xdr:rowOff>88900</xdr:rowOff>
    </xdr:to>
    <xdr:sp macro="" textlink="">
      <xdr:nvSpPr>
        <xdr:cNvPr id="610" name="楕円 609"/>
        <xdr:cNvSpPr/>
      </xdr:nvSpPr>
      <xdr:spPr>
        <a:xfrm>
          <a:off x="17162780" y="10049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38100</xdr:rowOff>
    </xdr:from>
    <xdr:to>
      <xdr:col>107</xdr:col>
      <xdr:colOff>50800</xdr:colOff>
      <xdr:row>60</xdr:row>
      <xdr:rowOff>38100</xdr:rowOff>
    </xdr:to>
    <xdr:cxnSp macro="">
      <xdr:nvCxnSpPr>
        <xdr:cNvPr id="611" name="直線コネクタ 610"/>
        <xdr:cNvCxnSpPr/>
      </xdr:nvCxnSpPr>
      <xdr:spPr>
        <a:xfrm>
          <a:off x="17213580" y="100965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0</xdr:rowOff>
    </xdr:from>
    <xdr:to>
      <xdr:col>98</xdr:col>
      <xdr:colOff>38100</xdr:colOff>
      <xdr:row>60</xdr:row>
      <xdr:rowOff>101600</xdr:rowOff>
    </xdr:to>
    <xdr:sp macro="" textlink="">
      <xdr:nvSpPr>
        <xdr:cNvPr id="612" name="楕円 611"/>
        <xdr:cNvSpPr/>
      </xdr:nvSpPr>
      <xdr:spPr>
        <a:xfrm>
          <a:off x="16388080" y="100584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38100</xdr:rowOff>
    </xdr:from>
    <xdr:to>
      <xdr:col>102</xdr:col>
      <xdr:colOff>114300</xdr:colOff>
      <xdr:row>60</xdr:row>
      <xdr:rowOff>50800</xdr:rowOff>
    </xdr:to>
    <xdr:cxnSp macro="">
      <xdr:nvCxnSpPr>
        <xdr:cNvPr id="613" name="直線コネクタ 612"/>
        <xdr:cNvCxnSpPr/>
      </xdr:nvCxnSpPr>
      <xdr:spPr>
        <a:xfrm flipV="1">
          <a:off x="16431260" y="10096500"/>
          <a:ext cx="7823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60977</xdr:rowOff>
    </xdr:from>
    <xdr:ext cx="469744" cy="259045"/>
    <xdr:sp macro="" textlink="">
      <xdr:nvSpPr>
        <xdr:cNvPr id="614" name="n_1aveValue【保健センター・保健所】&#10;一人当たり面積"/>
        <xdr:cNvSpPr txBox="1"/>
      </xdr:nvSpPr>
      <xdr:spPr>
        <a:xfrm>
          <a:off x="18561127" y="1028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60977</xdr:rowOff>
    </xdr:from>
    <xdr:ext cx="469744" cy="259045"/>
    <xdr:sp macro="" textlink="">
      <xdr:nvSpPr>
        <xdr:cNvPr id="615" name="n_2aveValue【保健センター・保健所】&#10;一人当たり面積"/>
        <xdr:cNvSpPr txBox="1"/>
      </xdr:nvSpPr>
      <xdr:spPr>
        <a:xfrm>
          <a:off x="17776267" y="1028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86377</xdr:rowOff>
    </xdr:from>
    <xdr:ext cx="469744" cy="259045"/>
    <xdr:sp macro="" textlink="">
      <xdr:nvSpPr>
        <xdr:cNvPr id="616" name="n_3aveValue【保健センター・保健所】&#10;一人当たり面積"/>
        <xdr:cNvSpPr txBox="1"/>
      </xdr:nvSpPr>
      <xdr:spPr>
        <a:xfrm>
          <a:off x="1700156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617" name="n_4aveValue【保健センター・保健所】&#10;一人当たり面積"/>
        <xdr:cNvSpPr txBox="1"/>
      </xdr:nvSpPr>
      <xdr:spPr>
        <a:xfrm>
          <a:off x="1622686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92727</xdr:rowOff>
    </xdr:from>
    <xdr:ext cx="469744" cy="259045"/>
    <xdr:sp macro="" textlink="">
      <xdr:nvSpPr>
        <xdr:cNvPr id="618" name="n_1mainValue【保健センター・保健所】&#10;一人当たり面積"/>
        <xdr:cNvSpPr txBox="1"/>
      </xdr:nvSpPr>
      <xdr:spPr>
        <a:xfrm>
          <a:off x="18561127" y="981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105427</xdr:rowOff>
    </xdr:from>
    <xdr:ext cx="469744" cy="259045"/>
    <xdr:sp macro="" textlink="">
      <xdr:nvSpPr>
        <xdr:cNvPr id="619" name="n_2mainValue【保健センター・保健所】&#10;一人当たり面積"/>
        <xdr:cNvSpPr txBox="1"/>
      </xdr:nvSpPr>
      <xdr:spPr>
        <a:xfrm>
          <a:off x="17776267" y="982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105427</xdr:rowOff>
    </xdr:from>
    <xdr:ext cx="469744" cy="259045"/>
    <xdr:sp macro="" textlink="">
      <xdr:nvSpPr>
        <xdr:cNvPr id="620" name="n_3mainValue【保健センター・保健所】&#10;一人当たり面積"/>
        <xdr:cNvSpPr txBox="1"/>
      </xdr:nvSpPr>
      <xdr:spPr>
        <a:xfrm>
          <a:off x="17001567" y="982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118127</xdr:rowOff>
    </xdr:from>
    <xdr:ext cx="469744" cy="259045"/>
    <xdr:sp macro="" textlink="">
      <xdr:nvSpPr>
        <xdr:cNvPr id="621" name="n_4mainValue【保健センター・保健所】&#10;一人当たり面積"/>
        <xdr:cNvSpPr txBox="1"/>
      </xdr:nvSpPr>
      <xdr:spPr>
        <a:xfrm>
          <a:off x="16226867" y="984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76200</xdr:rowOff>
    </xdr:from>
    <xdr:to>
      <xdr:col>85</xdr:col>
      <xdr:colOff>126364</xdr:colOff>
      <xdr:row>85</xdr:row>
      <xdr:rowOff>34289</xdr:rowOff>
    </xdr:to>
    <xdr:cxnSp macro="">
      <xdr:nvCxnSpPr>
        <xdr:cNvPr id="646" name="直線コネクタ 645"/>
        <xdr:cNvCxnSpPr/>
      </xdr:nvCxnSpPr>
      <xdr:spPr>
        <a:xfrm flipV="1">
          <a:off x="14375764" y="13152120"/>
          <a:ext cx="0" cy="1131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38116</xdr:rowOff>
    </xdr:from>
    <xdr:ext cx="405111" cy="259045"/>
    <xdr:sp macro="" textlink="">
      <xdr:nvSpPr>
        <xdr:cNvPr id="647" name="【消防施設】&#10;有形固定資産減価償却率最小値テキスト"/>
        <xdr:cNvSpPr txBox="1"/>
      </xdr:nvSpPr>
      <xdr:spPr>
        <a:xfrm>
          <a:off x="14414500"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34289</xdr:rowOff>
    </xdr:from>
    <xdr:to>
      <xdr:col>86</xdr:col>
      <xdr:colOff>25400</xdr:colOff>
      <xdr:row>85</xdr:row>
      <xdr:rowOff>34289</xdr:rowOff>
    </xdr:to>
    <xdr:cxnSp macro="">
      <xdr:nvCxnSpPr>
        <xdr:cNvPr id="648" name="直線コネクタ 647"/>
        <xdr:cNvCxnSpPr/>
      </xdr:nvCxnSpPr>
      <xdr:spPr>
        <a:xfrm>
          <a:off x="14287500" y="142836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22877</xdr:rowOff>
    </xdr:from>
    <xdr:ext cx="405111" cy="259045"/>
    <xdr:sp macro="" textlink="">
      <xdr:nvSpPr>
        <xdr:cNvPr id="649" name="【消防施設】&#10;有形固定資産減価償却率最大値テキスト"/>
        <xdr:cNvSpPr txBox="1"/>
      </xdr:nvSpPr>
      <xdr:spPr>
        <a:xfrm>
          <a:off x="14414500" y="1293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76200</xdr:rowOff>
    </xdr:from>
    <xdr:to>
      <xdr:col>86</xdr:col>
      <xdr:colOff>25400</xdr:colOff>
      <xdr:row>78</xdr:row>
      <xdr:rowOff>76200</xdr:rowOff>
    </xdr:to>
    <xdr:cxnSp macro="">
      <xdr:nvCxnSpPr>
        <xdr:cNvPr id="650" name="直線コネクタ 649"/>
        <xdr:cNvCxnSpPr/>
      </xdr:nvCxnSpPr>
      <xdr:spPr>
        <a:xfrm>
          <a:off x="14287500" y="13152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38752</xdr:rowOff>
    </xdr:from>
    <xdr:ext cx="405111" cy="259045"/>
    <xdr:sp macro="" textlink="">
      <xdr:nvSpPr>
        <xdr:cNvPr id="651" name="【消防施設】&#10;有形固定資産減価償却率平均値テキスト"/>
        <xdr:cNvSpPr txBox="1"/>
      </xdr:nvSpPr>
      <xdr:spPr>
        <a:xfrm>
          <a:off x="14414500" y="134499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15875</xdr:rowOff>
    </xdr:from>
    <xdr:to>
      <xdr:col>85</xdr:col>
      <xdr:colOff>177800</xdr:colOff>
      <xdr:row>81</xdr:row>
      <xdr:rowOff>117475</xdr:rowOff>
    </xdr:to>
    <xdr:sp macro="" textlink="">
      <xdr:nvSpPr>
        <xdr:cNvPr id="652" name="フローチャート: 判断 651"/>
        <xdr:cNvSpPr/>
      </xdr:nvSpPr>
      <xdr:spPr>
        <a:xfrm>
          <a:off x="14325600" y="1359471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149225</xdr:rowOff>
    </xdr:from>
    <xdr:to>
      <xdr:col>81</xdr:col>
      <xdr:colOff>101600</xdr:colOff>
      <xdr:row>81</xdr:row>
      <xdr:rowOff>79375</xdr:rowOff>
    </xdr:to>
    <xdr:sp macro="" textlink="">
      <xdr:nvSpPr>
        <xdr:cNvPr id="653" name="フローチャート: 判断 652"/>
        <xdr:cNvSpPr/>
      </xdr:nvSpPr>
      <xdr:spPr>
        <a:xfrm>
          <a:off x="13578840" y="13560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164464</xdr:rowOff>
    </xdr:from>
    <xdr:to>
      <xdr:col>76</xdr:col>
      <xdr:colOff>165100</xdr:colOff>
      <xdr:row>81</xdr:row>
      <xdr:rowOff>94614</xdr:rowOff>
    </xdr:to>
    <xdr:sp macro="" textlink="">
      <xdr:nvSpPr>
        <xdr:cNvPr id="654" name="フローチャート: 判断 653"/>
        <xdr:cNvSpPr/>
      </xdr:nvSpPr>
      <xdr:spPr>
        <a:xfrm>
          <a:off x="12804140" y="135756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655" name="フローチャート: 判断 654"/>
        <xdr:cNvSpPr/>
      </xdr:nvSpPr>
      <xdr:spPr>
        <a:xfrm>
          <a:off x="12029440" y="135794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135889</xdr:rowOff>
    </xdr:from>
    <xdr:to>
      <xdr:col>67</xdr:col>
      <xdr:colOff>101600</xdr:colOff>
      <xdr:row>81</xdr:row>
      <xdr:rowOff>66039</xdr:rowOff>
    </xdr:to>
    <xdr:sp macro="" textlink="">
      <xdr:nvSpPr>
        <xdr:cNvPr id="656" name="フローチャート: 判断 655"/>
        <xdr:cNvSpPr/>
      </xdr:nvSpPr>
      <xdr:spPr>
        <a:xfrm>
          <a:off x="11231880" y="135470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34925</xdr:rowOff>
    </xdr:from>
    <xdr:to>
      <xdr:col>85</xdr:col>
      <xdr:colOff>177800</xdr:colOff>
      <xdr:row>82</xdr:row>
      <xdr:rowOff>136525</xdr:rowOff>
    </xdr:to>
    <xdr:sp macro="" textlink="">
      <xdr:nvSpPr>
        <xdr:cNvPr id="662" name="楕円 661"/>
        <xdr:cNvSpPr/>
      </xdr:nvSpPr>
      <xdr:spPr>
        <a:xfrm>
          <a:off x="14325600" y="1378140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13352</xdr:rowOff>
    </xdr:from>
    <xdr:ext cx="405111" cy="259045"/>
    <xdr:sp macro="" textlink="">
      <xdr:nvSpPr>
        <xdr:cNvPr id="663" name="【消防施設】&#10;有形固定資産減価償却率該当値テキスト"/>
        <xdr:cNvSpPr txBox="1"/>
      </xdr:nvSpPr>
      <xdr:spPr>
        <a:xfrm>
          <a:off x="14414500" y="13759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4445</xdr:rowOff>
    </xdr:from>
    <xdr:to>
      <xdr:col>81</xdr:col>
      <xdr:colOff>101600</xdr:colOff>
      <xdr:row>82</xdr:row>
      <xdr:rowOff>106045</xdr:rowOff>
    </xdr:to>
    <xdr:sp macro="" textlink="">
      <xdr:nvSpPr>
        <xdr:cNvPr id="664" name="楕円 663"/>
        <xdr:cNvSpPr/>
      </xdr:nvSpPr>
      <xdr:spPr>
        <a:xfrm>
          <a:off x="1357884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55245</xdr:rowOff>
    </xdr:from>
    <xdr:to>
      <xdr:col>85</xdr:col>
      <xdr:colOff>127000</xdr:colOff>
      <xdr:row>82</xdr:row>
      <xdr:rowOff>85725</xdr:rowOff>
    </xdr:to>
    <xdr:cxnSp macro="">
      <xdr:nvCxnSpPr>
        <xdr:cNvPr id="665" name="直線コネクタ 664"/>
        <xdr:cNvCxnSpPr/>
      </xdr:nvCxnSpPr>
      <xdr:spPr>
        <a:xfrm>
          <a:off x="13629640" y="13801725"/>
          <a:ext cx="7467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66" name="楕円 665"/>
        <xdr:cNvSpPr/>
      </xdr:nvSpPr>
      <xdr:spPr>
        <a:xfrm>
          <a:off x="12804140" y="13718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19050</xdr:rowOff>
    </xdr:from>
    <xdr:to>
      <xdr:col>81</xdr:col>
      <xdr:colOff>50800</xdr:colOff>
      <xdr:row>82</xdr:row>
      <xdr:rowOff>55245</xdr:rowOff>
    </xdr:to>
    <xdr:cxnSp macro="">
      <xdr:nvCxnSpPr>
        <xdr:cNvPr id="667" name="直線コネクタ 666"/>
        <xdr:cNvCxnSpPr/>
      </xdr:nvCxnSpPr>
      <xdr:spPr>
        <a:xfrm>
          <a:off x="12854940" y="13765530"/>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111125</xdr:rowOff>
    </xdr:from>
    <xdr:to>
      <xdr:col>72</xdr:col>
      <xdr:colOff>38100</xdr:colOff>
      <xdr:row>82</xdr:row>
      <xdr:rowOff>41275</xdr:rowOff>
    </xdr:to>
    <xdr:sp macro="" textlink="">
      <xdr:nvSpPr>
        <xdr:cNvPr id="668" name="楕円 667"/>
        <xdr:cNvSpPr/>
      </xdr:nvSpPr>
      <xdr:spPr>
        <a:xfrm>
          <a:off x="12029440" y="136899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161925</xdr:rowOff>
    </xdr:from>
    <xdr:to>
      <xdr:col>76</xdr:col>
      <xdr:colOff>114300</xdr:colOff>
      <xdr:row>82</xdr:row>
      <xdr:rowOff>19050</xdr:rowOff>
    </xdr:to>
    <xdr:cxnSp macro="">
      <xdr:nvCxnSpPr>
        <xdr:cNvPr id="669" name="直線コネクタ 668"/>
        <xdr:cNvCxnSpPr/>
      </xdr:nvCxnSpPr>
      <xdr:spPr>
        <a:xfrm>
          <a:off x="12072620" y="13740765"/>
          <a:ext cx="7823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69214</xdr:rowOff>
    </xdr:from>
    <xdr:to>
      <xdr:col>67</xdr:col>
      <xdr:colOff>101600</xdr:colOff>
      <xdr:row>81</xdr:row>
      <xdr:rowOff>170814</xdr:rowOff>
    </xdr:to>
    <xdr:sp macro="" textlink="">
      <xdr:nvSpPr>
        <xdr:cNvPr id="670" name="楕円 669"/>
        <xdr:cNvSpPr/>
      </xdr:nvSpPr>
      <xdr:spPr>
        <a:xfrm>
          <a:off x="11231880" y="136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120014</xdr:rowOff>
    </xdr:from>
    <xdr:to>
      <xdr:col>71</xdr:col>
      <xdr:colOff>177800</xdr:colOff>
      <xdr:row>81</xdr:row>
      <xdr:rowOff>161925</xdr:rowOff>
    </xdr:to>
    <xdr:cxnSp macro="">
      <xdr:nvCxnSpPr>
        <xdr:cNvPr id="671" name="直線コネクタ 670"/>
        <xdr:cNvCxnSpPr/>
      </xdr:nvCxnSpPr>
      <xdr:spPr>
        <a:xfrm>
          <a:off x="11282680" y="13698854"/>
          <a:ext cx="78994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95902</xdr:rowOff>
    </xdr:from>
    <xdr:ext cx="405111" cy="259045"/>
    <xdr:sp macro="" textlink="">
      <xdr:nvSpPr>
        <xdr:cNvPr id="672" name="n_1aveValue【消防施設】&#10;有形固定資産減価償却率"/>
        <xdr:cNvSpPr txBox="1"/>
      </xdr:nvSpPr>
      <xdr:spPr>
        <a:xfrm>
          <a:off x="13437244" y="1333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111141</xdr:rowOff>
    </xdr:from>
    <xdr:ext cx="405111" cy="259045"/>
    <xdr:sp macro="" textlink="">
      <xdr:nvSpPr>
        <xdr:cNvPr id="673" name="n_2aveValue【消防施設】&#10;有形固定資産減価償却率"/>
        <xdr:cNvSpPr txBox="1"/>
      </xdr:nvSpPr>
      <xdr:spPr>
        <a:xfrm>
          <a:off x="12675244" y="1335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674" name="n_3aveValue【消防施設】&#10;有形固定資産減価償却率"/>
        <xdr:cNvSpPr txBox="1"/>
      </xdr:nvSpPr>
      <xdr:spPr>
        <a:xfrm>
          <a:off x="11900544" y="1335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82566</xdr:rowOff>
    </xdr:from>
    <xdr:ext cx="405111" cy="259045"/>
    <xdr:sp macro="" textlink="">
      <xdr:nvSpPr>
        <xdr:cNvPr id="675" name="n_4aveValue【消防施設】&#10;有形固定資産減価償却率"/>
        <xdr:cNvSpPr txBox="1"/>
      </xdr:nvSpPr>
      <xdr:spPr>
        <a:xfrm>
          <a:off x="11102984" y="1332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97172</xdr:rowOff>
    </xdr:from>
    <xdr:ext cx="405111" cy="259045"/>
    <xdr:sp macro="" textlink="">
      <xdr:nvSpPr>
        <xdr:cNvPr id="676" name="n_1mainValue【消防施設】&#10;有形固定資産減価償却率"/>
        <xdr:cNvSpPr txBox="1"/>
      </xdr:nvSpPr>
      <xdr:spPr>
        <a:xfrm>
          <a:off x="13437244" y="1384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677" name="n_2mainValue【消防施設】&#10;有形固定資産減価償却率"/>
        <xdr:cNvSpPr txBox="1"/>
      </xdr:nvSpPr>
      <xdr:spPr>
        <a:xfrm>
          <a:off x="126752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32402</xdr:rowOff>
    </xdr:from>
    <xdr:ext cx="405111" cy="259045"/>
    <xdr:sp macro="" textlink="">
      <xdr:nvSpPr>
        <xdr:cNvPr id="678" name="n_3mainValue【消防施設】&#10;有形固定資産減価償却率"/>
        <xdr:cNvSpPr txBox="1"/>
      </xdr:nvSpPr>
      <xdr:spPr>
        <a:xfrm>
          <a:off x="11900544" y="1377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161941</xdr:rowOff>
    </xdr:from>
    <xdr:ext cx="405111" cy="259045"/>
    <xdr:sp macro="" textlink="">
      <xdr:nvSpPr>
        <xdr:cNvPr id="679" name="n_4mainValue【消防施設】&#10;有形固定資産減価償却率"/>
        <xdr:cNvSpPr txBox="1"/>
      </xdr:nvSpPr>
      <xdr:spPr>
        <a:xfrm>
          <a:off x="11102984" y="13740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90" name="テキスト ボックス 689"/>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691" name="直線コネクタ 690"/>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2" name="テキスト ボックス 691"/>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3" name="直線コネクタ 692"/>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4" name="テキスト ボックス 693"/>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5" name="直線コネクタ 694"/>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6" name="テキスト ボックス 695"/>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7" name="直線コネクタ 696"/>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8" name="テキスト ボックス 697"/>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9" name="直線コネクタ 698"/>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0" name="テキスト ボックス 699"/>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1" name="直線コネクタ 700"/>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2" name="テキスト ボックス 701"/>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100693</xdr:rowOff>
    </xdr:from>
    <xdr:to>
      <xdr:col>116</xdr:col>
      <xdr:colOff>62864</xdr:colOff>
      <xdr:row>85</xdr:row>
      <xdr:rowOff>144236</xdr:rowOff>
    </xdr:to>
    <xdr:cxnSp macro="">
      <xdr:nvCxnSpPr>
        <xdr:cNvPr id="706" name="直線コネクタ 705"/>
        <xdr:cNvCxnSpPr/>
      </xdr:nvCxnSpPr>
      <xdr:spPr>
        <a:xfrm flipV="1">
          <a:off x="19509104" y="1300897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148063</xdr:rowOff>
    </xdr:from>
    <xdr:ext cx="469744" cy="259045"/>
    <xdr:sp macro="" textlink="">
      <xdr:nvSpPr>
        <xdr:cNvPr id="707" name="【消防施設】&#10;一人当たり面積最小値テキスト"/>
        <xdr:cNvSpPr txBox="1"/>
      </xdr:nvSpPr>
      <xdr:spPr>
        <a:xfrm>
          <a:off x="19547840" y="1439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144236</xdr:rowOff>
    </xdr:from>
    <xdr:to>
      <xdr:col>116</xdr:col>
      <xdr:colOff>152400</xdr:colOff>
      <xdr:row>85</xdr:row>
      <xdr:rowOff>144236</xdr:rowOff>
    </xdr:to>
    <xdr:cxnSp macro="">
      <xdr:nvCxnSpPr>
        <xdr:cNvPr id="708" name="直線コネクタ 707"/>
        <xdr:cNvCxnSpPr/>
      </xdr:nvCxnSpPr>
      <xdr:spPr>
        <a:xfrm>
          <a:off x="19443700" y="143936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47370</xdr:rowOff>
    </xdr:from>
    <xdr:ext cx="469744" cy="259045"/>
    <xdr:sp macro="" textlink="">
      <xdr:nvSpPr>
        <xdr:cNvPr id="709" name="【消防施設】&#10;一人当たり面積最大値テキスト"/>
        <xdr:cNvSpPr txBox="1"/>
      </xdr:nvSpPr>
      <xdr:spPr>
        <a:xfrm>
          <a:off x="19547840" y="1278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100693</xdr:rowOff>
    </xdr:from>
    <xdr:to>
      <xdr:col>116</xdr:col>
      <xdr:colOff>152400</xdr:colOff>
      <xdr:row>77</xdr:row>
      <xdr:rowOff>100693</xdr:rowOff>
    </xdr:to>
    <xdr:cxnSp macro="">
      <xdr:nvCxnSpPr>
        <xdr:cNvPr id="710" name="直線コネクタ 709"/>
        <xdr:cNvCxnSpPr/>
      </xdr:nvCxnSpPr>
      <xdr:spPr>
        <a:xfrm>
          <a:off x="19443700" y="130089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126291</xdr:rowOff>
    </xdr:from>
    <xdr:ext cx="469744" cy="259045"/>
    <xdr:sp macro="" textlink="">
      <xdr:nvSpPr>
        <xdr:cNvPr id="711" name="【消防施設】&#10;一人当たり面積平均値テキスト"/>
        <xdr:cNvSpPr txBox="1"/>
      </xdr:nvSpPr>
      <xdr:spPr>
        <a:xfrm>
          <a:off x="19547840" y="13705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147864</xdr:rowOff>
    </xdr:from>
    <xdr:to>
      <xdr:col>116</xdr:col>
      <xdr:colOff>114300</xdr:colOff>
      <xdr:row>82</xdr:row>
      <xdr:rowOff>78014</xdr:rowOff>
    </xdr:to>
    <xdr:sp macro="" textlink="">
      <xdr:nvSpPr>
        <xdr:cNvPr id="712" name="フローチャート: 判断 711"/>
        <xdr:cNvSpPr/>
      </xdr:nvSpPr>
      <xdr:spPr>
        <a:xfrm>
          <a:off x="19458940" y="137267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158750</xdr:rowOff>
    </xdr:from>
    <xdr:to>
      <xdr:col>112</xdr:col>
      <xdr:colOff>38100</xdr:colOff>
      <xdr:row>82</xdr:row>
      <xdr:rowOff>88900</xdr:rowOff>
    </xdr:to>
    <xdr:sp macro="" textlink="">
      <xdr:nvSpPr>
        <xdr:cNvPr id="713" name="フローチャート: 判断 712"/>
        <xdr:cNvSpPr/>
      </xdr:nvSpPr>
      <xdr:spPr>
        <a:xfrm>
          <a:off x="18735040" y="13737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30843</xdr:rowOff>
    </xdr:from>
    <xdr:to>
      <xdr:col>107</xdr:col>
      <xdr:colOff>101600</xdr:colOff>
      <xdr:row>82</xdr:row>
      <xdr:rowOff>132443</xdr:rowOff>
    </xdr:to>
    <xdr:sp macro="" textlink="">
      <xdr:nvSpPr>
        <xdr:cNvPr id="714" name="フローチャート: 判断 713"/>
        <xdr:cNvSpPr/>
      </xdr:nvSpPr>
      <xdr:spPr>
        <a:xfrm>
          <a:off x="17937480" y="1377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74386</xdr:rowOff>
    </xdr:from>
    <xdr:to>
      <xdr:col>102</xdr:col>
      <xdr:colOff>165100</xdr:colOff>
      <xdr:row>83</xdr:row>
      <xdr:rowOff>4536</xdr:rowOff>
    </xdr:to>
    <xdr:sp macro="" textlink="">
      <xdr:nvSpPr>
        <xdr:cNvPr id="715" name="フローチャート: 判断 714"/>
        <xdr:cNvSpPr/>
      </xdr:nvSpPr>
      <xdr:spPr>
        <a:xfrm>
          <a:off x="17162780" y="138208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85271</xdr:rowOff>
    </xdr:from>
    <xdr:to>
      <xdr:col>98</xdr:col>
      <xdr:colOff>38100</xdr:colOff>
      <xdr:row>83</xdr:row>
      <xdr:rowOff>15421</xdr:rowOff>
    </xdr:to>
    <xdr:sp macro="" textlink="">
      <xdr:nvSpPr>
        <xdr:cNvPr id="716" name="フローチャート: 判断 715"/>
        <xdr:cNvSpPr/>
      </xdr:nvSpPr>
      <xdr:spPr>
        <a:xfrm>
          <a:off x="16388080" y="138317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136979</xdr:rowOff>
    </xdr:from>
    <xdr:to>
      <xdr:col>116</xdr:col>
      <xdr:colOff>114300</xdr:colOff>
      <xdr:row>82</xdr:row>
      <xdr:rowOff>67129</xdr:rowOff>
    </xdr:to>
    <xdr:sp macro="" textlink="">
      <xdr:nvSpPr>
        <xdr:cNvPr id="722" name="楕円 721"/>
        <xdr:cNvSpPr/>
      </xdr:nvSpPr>
      <xdr:spPr>
        <a:xfrm>
          <a:off x="19458940" y="137158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159856</xdr:rowOff>
    </xdr:from>
    <xdr:ext cx="469744" cy="259045"/>
    <xdr:sp macro="" textlink="">
      <xdr:nvSpPr>
        <xdr:cNvPr id="723" name="【消防施設】&#10;一人当たり面積該当値テキスト"/>
        <xdr:cNvSpPr txBox="1"/>
      </xdr:nvSpPr>
      <xdr:spPr>
        <a:xfrm>
          <a:off x="19547840" y="1357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169636</xdr:rowOff>
    </xdr:from>
    <xdr:to>
      <xdr:col>112</xdr:col>
      <xdr:colOff>38100</xdr:colOff>
      <xdr:row>82</xdr:row>
      <xdr:rowOff>99786</xdr:rowOff>
    </xdr:to>
    <xdr:sp macro="" textlink="">
      <xdr:nvSpPr>
        <xdr:cNvPr id="724" name="楕円 723"/>
        <xdr:cNvSpPr/>
      </xdr:nvSpPr>
      <xdr:spPr>
        <a:xfrm>
          <a:off x="18735040" y="137484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16329</xdr:rowOff>
    </xdr:from>
    <xdr:to>
      <xdr:col>116</xdr:col>
      <xdr:colOff>63500</xdr:colOff>
      <xdr:row>82</xdr:row>
      <xdr:rowOff>48986</xdr:rowOff>
    </xdr:to>
    <xdr:cxnSp macro="">
      <xdr:nvCxnSpPr>
        <xdr:cNvPr id="725" name="直線コネクタ 724"/>
        <xdr:cNvCxnSpPr/>
      </xdr:nvCxnSpPr>
      <xdr:spPr>
        <a:xfrm flipV="1">
          <a:off x="18778220" y="13762809"/>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9071</xdr:rowOff>
    </xdr:from>
    <xdr:to>
      <xdr:col>107</xdr:col>
      <xdr:colOff>101600</xdr:colOff>
      <xdr:row>82</xdr:row>
      <xdr:rowOff>110671</xdr:rowOff>
    </xdr:to>
    <xdr:sp macro="" textlink="">
      <xdr:nvSpPr>
        <xdr:cNvPr id="726" name="楕円 725"/>
        <xdr:cNvSpPr/>
      </xdr:nvSpPr>
      <xdr:spPr>
        <a:xfrm>
          <a:off x="1793748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48986</xdr:rowOff>
    </xdr:from>
    <xdr:to>
      <xdr:col>111</xdr:col>
      <xdr:colOff>177800</xdr:colOff>
      <xdr:row>82</xdr:row>
      <xdr:rowOff>59871</xdr:rowOff>
    </xdr:to>
    <xdr:cxnSp macro="">
      <xdr:nvCxnSpPr>
        <xdr:cNvPr id="727" name="直線コネクタ 726"/>
        <xdr:cNvCxnSpPr/>
      </xdr:nvCxnSpPr>
      <xdr:spPr>
        <a:xfrm flipV="1">
          <a:off x="17988280" y="13795466"/>
          <a:ext cx="78994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52614</xdr:rowOff>
    </xdr:from>
    <xdr:to>
      <xdr:col>102</xdr:col>
      <xdr:colOff>165100</xdr:colOff>
      <xdr:row>82</xdr:row>
      <xdr:rowOff>154214</xdr:rowOff>
    </xdr:to>
    <xdr:sp macro="" textlink="">
      <xdr:nvSpPr>
        <xdr:cNvPr id="728" name="楕円 727"/>
        <xdr:cNvSpPr/>
      </xdr:nvSpPr>
      <xdr:spPr>
        <a:xfrm>
          <a:off x="17162780" y="1379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59871</xdr:rowOff>
    </xdr:from>
    <xdr:to>
      <xdr:col>107</xdr:col>
      <xdr:colOff>50800</xdr:colOff>
      <xdr:row>82</xdr:row>
      <xdr:rowOff>103414</xdr:rowOff>
    </xdr:to>
    <xdr:cxnSp macro="">
      <xdr:nvCxnSpPr>
        <xdr:cNvPr id="729" name="直線コネクタ 728"/>
        <xdr:cNvCxnSpPr/>
      </xdr:nvCxnSpPr>
      <xdr:spPr>
        <a:xfrm flipV="1">
          <a:off x="17213580" y="13806351"/>
          <a:ext cx="7747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41729</xdr:rowOff>
    </xdr:from>
    <xdr:to>
      <xdr:col>98</xdr:col>
      <xdr:colOff>38100</xdr:colOff>
      <xdr:row>82</xdr:row>
      <xdr:rowOff>143329</xdr:rowOff>
    </xdr:to>
    <xdr:sp macro="" textlink="">
      <xdr:nvSpPr>
        <xdr:cNvPr id="730" name="楕円 729"/>
        <xdr:cNvSpPr/>
      </xdr:nvSpPr>
      <xdr:spPr>
        <a:xfrm>
          <a:off x="16388080" y="137882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92529</xdr:rowOff>
    </xdr:from>
    <xdr:to>
      <xdr:col>102</xdr:col>
      <xdr:colOff>114300</xdr:colOff>
      <xdr:row>82</xdr:row>
      <xdr:rowOff>103414</xdr:rowOff>
    </xdr:to>
    <xdr:cxnSp macro="">
      <xdr:nvCxnSpPr>
        <xdr:cNvPr id="731" name="直線コネクタ 730"/>
        <xdr:cNvCxnSpPr/>
      </xdr:nvCxnSpPr>
      <xdr:spPr>
        <a:xfrm>
          <a:off x="16431260" y="13839009"/>
          <a:ext cx="78232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105427</xdr:rowOff>
    </xdr:from>
    <xdr:ext cx="469744" cy="259045"/>
    <xdr:sp macro="" textlink="">
      <xdr:nvSpPr>
        <xdr:cNvPr id="732" name="n_1aveValue【消防施設】&#10;一人当たり面積"/>
        <xdr:cNvSpPr txBox="1"/>
      </xdr:nvSpPr>
      <xdr:spPr>
        <a:xfrm>
          <a:off x="185611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123570</xdr:rowOff>
    </xdr:from>
    <xdr:ext cx="469744" cy="259045"/>
    <xdr:sp macro="" textlink="">
      <xdr:nvSpPr>
        <xdr:cNvPr id="733" name="n_2aveValue【消防施設】&#10;一人当たり面積"/>
        <xdr:cNvSpPr txBox="1"/>
      </xdr:nvSpPr>
      <xdr:spPr>
        <a:xfrm>
          <a:off x="17776267" y="13870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167113</xdr:rowOff>
    </xdr:from>
    <xdr:ext cx="469744" cy="259045"/>
    <xdr:sp macro="" textlink="">
      <xdr:nvSpPr>
        <xdr:cNvPr id="734" name="n_3aveValue【消防施設】&#10;一人当たり面積"/>
        <xdr:cNvSpPr txBox="1"/>
      </xdr:nvSpPr>
      <xdr:spPr>
        <a:xfrm>
          <a:off x="17001567" y="1391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6548</xdr:rowOff>
    </xdr:from>
    <xdr:ext cx="469744" cy="259045"/>
    <xdr:sp macro="" textlink="">
      <xdr:nvSpPr>
        <xdr:cNvPr id="735" name="n_4aveValue【消防施設】&#10;一人当たり面積"/>
        <xdr:cNvSpPr txBox="1"/>
      </xdr:nvSpPr>
      <xdr:spPr>
        <a:xfrm>
          <a:off x="16226867" y="1392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90913</xdr:rowOff>
    </xdr:from>
    <xdr:ext cx="469744" cy="259045"/>
    <xdr:sp macro="" textlink="">
      <xdr:nvSpPr>
        <xdr:cNvPr id="736" name="n_1mainValue【消防施設】&#10;一人当たり面積"/>
        <xdr:cNvSpPr txBox="1"/>
      </xdr:nvSpPr>
      <xdr:spPr>
        <a:xfrm>
          <a:off x="18561127" y="1383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127198</xdr:rowOff>
    </xdr:from>
    <xdr:ext cx="469744" cy="259045"/>
    <xdr:sp macro="" textlink="">
      <xdr:nvSpPr>
        <xdr:cNvPr id="737" name="n_2mainValue【消防施設】&#10;一人当たり面積"/>
        <xdr:cNvSpPr txBox="1"/>
      </xdr:nvSpPr>
      <xdr:spPr>
        <a:xfrm>
          <a:off x="17776267" y="1353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170741</xdr:rowOff>
    </xdr:from>
    <xdr:ext cx="469744" cy="259045"/>
    <xdr:sp macro="" textlink="">
      <xdr:nvSpPr>
        <xdr:cNvPr id="738" name="n_3mainValue【消防施設】&#10;一人当たり面積"/>
        <xdr:cNvSpPr txBox="1"/>
      </xdr:nvSpPr>
      <xdr:spPr>
        <a:xfrm>
          <a:off x="17001567" y="1358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159856</xdr:rowOff>
    </xdr:from>
    <xdr:ext cx="469744" cy="259045"/>
    <xdr:sp macro="" textlink="">
      <xdr:nvSpPr>
        <xdr:cNvPr id="739" name="n_4mainValue【消防施設】&#10;一人当たり面積"/>
        <xdr:cNvSpPr txBox="1"/>
      </xdr:nvSpPr>
      <xdr:spPr>
        <a:xfrm>
          <a:off x="16226867" y="1357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52" name="テキスト ボックス 751"/>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0" name="テキスト ボックス 759"/>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26670</xdr:rowOff>
    </xdr:from>
    <xdr:to>
      <xdr:col>85</xdr:col>
      <xdr:colOff>126364</xdr:colOff>
      <xdr:row>107</xdr:row>
      <xdr:rowOff>169545</xdr:rowOff>
    </xdr:to>
    <xdr:cxnSp macro="">
      <xdr:nvCxnSpPr>
        <xdr:cNvPr id="763" name="直線コネクタ 762"/>
        <xdr:cNvCxnSpPr/>
      </xdr:nvCxnSpPr>
      <xdr:spPr>
        <a:xfrm flipV="1">
          <a:off x="14375764" y="1695831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1922</xdr:rowOff>
    </xdr:from>
    <xdr:ext cx="405111" cy="259045"/>
    <xdr:sp macro="" textlink="">
      <xdr:nvSpPr>
        <xdr:cNvPr id="764" name="【庁舎】&#10;有形固定資産減価償却率最小値テキスト"/>
        <xdr:cNvSpPr txBox="1"/>
      </xdr:nvSpPr>
      <xdr:spPr>
        <a:xfrm>
          <a:off x="14414500" y="1810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169545</xdr:rowOff>
    </xdr:from>
    <xdr:to>
      <xdr:col>86</xdr:col>
      <xdr:colOff>25400</xdr:colOff>
      <xdr:row>107</xdr:row>
      <xdr:rowOff>169545</xdr:rowOff>
    </xdr:to>
    <xdr:cxnSp macro="">
      <xdr:nvCxnSpPr>
        <xdr:cNvPr id="765" name="直線コネクタ 764"/>
        <xdr:cNvCxnSpPr/>
      </xdr:nvCxnSpPr>
      <xdr:spPr>
        <a:xfrm>
          <a:off x="14287500" y="18107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144797</xdr:rowOff>
    </xdr:from>
    <xdr:ext cx="405111" cy="259045"/>
    <xdr:sp macro="" textlink="">
      <xdr:nvSpPr>
        <xdr:cNvPr id="766" name="【庁舎】&#10;有形固定資産減価償却率最大値テキスト"/>
        <xdr:cNvSpPr txBox="1"/>
      </xdr:nvSpPr>
      <xdr:spPr>
        <a:xfrm>
          <a:off x="14414500" y="1674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26670</xdr:rowOff>
    </xdr:from>
    <xdr:to>
      <xdr:col>86</xdr:col>
      <xdr:colOff>25400</xdr:colOff>
      <xdr:row>101</xdr:row>
      <xdr:rowOff>26670</xdr:rowOff>
    </xdr:to>
    <xdr:cxnSp macro="">
      <xdr:nvCxnSpPr>
        <xdr:cNvPr id="767" name="直線コネクタ 766"/>
        <xdr:cNvCxnSpPr/>
      </xdr:nvCxnSpPr>
      <xdr:spPr>
        <a:xfrm>
          <a:off x="14287500" y="16958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118763</xdr:rowOff>
    </xdr:from>
    <xdr:ext cx="405111" cy="259045"/>
    <xdr:sp macro="" textlink="">
      <xdr:nvSpPr>
        <xdr:cNvPr id="768" name="【庁舎】&#10;有形固定資産減価償却率平均値テキスト"/>
        <xdr:cNvSpPr txBox="1"/>
      </xdr:nvSpPr>
      <xdr:spPr>
        <a:xfrm>
          <a:off x="14414500" y="1721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95886</xdr:rowOff>
    </xdr:from>
    <xdr:to>
      <xdr:col>85</xdr:col>
      <xdr:colOff>177800</xdr:colOff>
      <xdr:row>104</xdr:row>
      <xdr:rowOff>26036</xdr:rowOff>
    </xdr:to>
    <xdr:sp macro="" textlink="">
      <xdr:nvSpPr>
        <xdr:cNvPr id="769" name="フローチャート: 判断 768"/>
        <xdr:cNvSpPr/>
      </xdr:nvSpPr>
      <xdr:spPr>
        <a:xfrm>
          <a:off x="14325600" y="1736280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770" name="フローチャート: 判断 769"/>
        <xdr:cNvSpPr/>
      </xdr:nvSpPr>
      <xdr:spPr>
        <a:xfrm>
          <a:off x="13578840" y="17517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71" name="フローチャート: 判断 770"/>
        <xdr:cNvSpPr/>
      </xdr:nvSpPr>
      <xdr:spPr>
        <a:xfrm>
          <a:off x="12804140" y="174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126364</xdr:rowOff>
    </xdr:from>
    <xdr:to>
      <xdr:col>72</xdr:col>
      <xdr:colOff>38100</xdr:colOff>
      <xdr:row>105</xdr:row>
      <xdr:rowOff>56514</xdr:rowOff>
    </xdr:to>
    <xdr:sp macro="" textlink="">
      <xdr:nvSpPr>
        <xdr:cNvPr id="772" name="フローチャート: 判断 771"/>
        <xdr:cNvSpPr/>
      </xdr:nvSpPr>
      <xdr:spPr>
        <a:xfrm>
          <a:off x="12029440" y="175609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109220</xdr:rowOff>
    </xdr:from>
    <xdr:to>
      <xdr:col>67</xdr:col>
      <xdr:colOff>101600</xdr:colOff>
      <xdr:row>105</xdr:row>
      <xdr:rowOff>39370</xdr:rowOff>
    </xdr:to>
    <xdr:sp macro="" textlink="">
      <xdr:nvSpPr>
        <xdr:cNvPr id="773" name="フローチャート: 判断 772"/>
        <xdr:cNvSpPr/>
      </xdr:nvSpPr>
      <xdr:spPr>
        <a:xfrm>
          <a:off x="11231880" y="17543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118745</xdr:rowOff>
    </xdr:from>
    <xdr:to>
      <xdr:col>85</xdr:col>
      <xdr:colOff>177800</xdr:colOff>
      <xdr:row>108</xdr:row>
      <xdr:rowOff>48895</xdr:rowOff>
    </xdr:to>
    <xdr:sp macro="" textlink="">
      <xdr:nvSpPr>
        <xdr:cNvPr id="779" name="楕円 778"/>
        <xdr:cNvSpPr/>
      </xdr:nvSpPr>
      <xdr:spPr>
        <a:xfrm>
          <a:off x="14325600" y="1805622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33672</xdr:rowOff>
    </xdr:from>
    <xdr:ext cx="405111" cy="259045"/>
    <xdr:sp macro="" textlink="">
      <xdr:nvSpPr>
        <xdr:cNvPr id="780" name="【庁舎】&#10;有形固定資産減価償却率該当値テキスト"/>
        <xdr:cNvSpPr txBox="1"/>
      </xdr:nvSpPr>
      <xdr:spPr>
        <a:xfrm>
          <a:off x="14414500" y="17971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73025</xdr:rowOff>
    </xdr:from>
    <xdr:to>
      <xdr:col>81</xdr:col>
      <xdr:colOff>101600</xdr:colOff>
      <xdr:row>108</xdr:row>
      <xdr:rowOff>3175</xdr:rowOff>
    </xdr:to>
    <xdr:sp macro="" textlink="">
      <xdr:nvSpPr>
        <xdr:cNvPr id="781" name="楕円 780"/>
        <xdr:cNvSpPr/>
      </xdr:nvSpPr>
      <xdr:spPr>
        <a:xfrm>
          <a:off x="13578840" y="18010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123825</xdr:rowOff>
    </xdr:from>
    <xdr:to>
      <xdr:col>85</xdr:col>
      <xdr:colOff>127000</xdr:colOff>
      <xdr:row>107</xdr:row>
      <xdr:rowOff>169545</xdr:rowOff>
    </xdr:to>
    <xdr:cxnSp macro="">
      <xdr:nvCxnSpPr>
        <xdr:cNvPr id="782" name="直線コネクタ 781"/>
        <xdr:cNvCxnSpPr/>
      </xdr:nvCxnSpPr>
      <xdr:spPr>
        <a:xfrm>
          <a:off x="13629640" y="18061305"/>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27305</xdr:rowOff>
    </xdr:from>
    <xdr:to>
      <xdr:col>76</xdr:col>
      <xdr:colOff>165100</xdr:colOff>
      <xdr:row>107</xdr:row>
      <xdr:rowOff>128905</xdr:rowOff>
    </xdr:to>
    <xdr:sp macro="" textlink="">
      <xdr:nvSpPr>
        <xdr:cNvPr id="783" name="楕円 782"/>
        <xdr:cNvSpPr/>
      </xdr:nvSpPr>
      <xdr:spPr>
        <a:xfrm>
          <a:off x="12804140" y="1796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78105</xdr:rowOff>
    </xdr:from>
    <xdr:to>
      <xdr:col>81</xdr:col>
      <xdr:colOff>50800</xdr:colOff>
      <xdr:row>107</xdr:row>
      <xdr:rowOff>123825</xdr:rowOff>
    </xdr:to>
    <xdr:cxnSp macro="">
      <xdr:nvCxnSpPr>
        <xdr:cNvPr id="784" name="直線コネクタ 783"/>
        <xdr:cNvCxnSpPr/>
      </xdr:nvCxnSpPr>
      <xdr:spPr>
        <a:xfrm>
          <a:off x="12854940" y="18015585"/>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153036</xdr:rowOff>
    </xdr:from>
    <xdr:to>
      <xdr:col>72</xdr:col>
      <xdr:colOff>38100</xdr:colOff>
      <xdr:row>107</xdr:row>
      <xdr:rowOff>83186</xdr:rowOff>
    </xdr:to>
    <xdr:sp macro="" textlink="">
      <xdr:nvSpPr>
        <xdr:cNvPr id="785" name="楕円 784"/>
        <xdr:cNvSpPr/>
      </xdr:nvSpPr>
      <xdr:spPr>
        <a:xfrm>
          <a:off x="12029440" y="179228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32386</xdr:rowOff>
    </xdr:from>
    <xdr:to>
      <xdr:col>76</xdr:col>
      <xdr:colOff>114300</xdr:colOff>
      <xdr:row>107</xdr:row>
      <xdr:rowOff>78105</xdr:rowOff>
    </xdr:to>
    <xdr:cxnSp macro="">
      <xdr:nvCxnSpPr>
        <xdr:cNvPr id="786" name="直線コネクタ 785"/>
        <xdr:cNvCxnSpPr/>
      </xdr:nvCxnSpPr>
      <xdr:spPr>
        <a:xfrm>
          <a:off x="12072620" y="17969866"/>
          <a:ext cx="78232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105411</xdr:rowOff>
    </xdr:from>
    <xdr:to>
      <xdr:col>67</xdr:col>
      <xdr:colOff>101600</xdr:colOff>
      <xdr:row>107</xdr:row>
      <xdr:rowOff>35561</xdr:rowOff>
    </xdr:to>
    <xdr:sp macro="" textlink="">
      <xdr:nvSpPr>
        <xdr:cNvPr id="787" name="楕円 786"/>
        <xdr:cNvSpPr/>
      </xdr:nvSpPr>
      <xdr:spPr>
        <a:xfrm>
          <a:off x="11231880" y="178752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156211</xdr:rowOff>
    </xdr:from>
    <xdr:to>
      <xdr:col>71</xdr:col>
      <xdr:colOff>177800</xdr:colOff>
      <xdr:row>107</xdr:row>
      <xdr:rowOff>32386</xdr:rowOff>
    </xdr:to>
    <xdr:cxnSp macro="">
      <xdr:nvCxnSpPr>
        <xdr:cNvPr id="788" name="直線コネクタ 787"/>
        <xdr:cNvCxnSpPr/>
      </xdr:nvCxnSpPr>
      <xdr:spPr>
        <a:xfrm>
          <a:off x="11282680" y="17926051"/>
          <a:ext cx="78994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789" name="n_1aveValue【庁舎】&#10;有形固定資産減価償却率"/>
        <xdr:cNvSpPr txBox="1"/>
      </xdr:nvSpPr>
      <xdr:spPr>
        <a:xfrm>
          <a:off x="13437244"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90" name="n_2aveValue【庁舎】&#10;有形固定資産減価償却率"/>
        <xdr:cNvSpPr txBox="1"/>
      </xdr:nvSpPr>
      <xdr:spPr>
        <a:xfrm>
          <a:off x="12675244" y="1726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73041</xdr:rowOff>
    </xdr:from>
    <xdr:ext cx="405111" cy="259045"/>
    <xdr:sp macro="" textlink="">
      <xdr:nvSpPr>
        <xdr:cNvPr id="791" name="n_3aveValue【庁舎】&#10;有形固定資産減価償却率"/>
        <xdr:cNvSpPr txBox="1"/>
      </xdr:nvSpPr>
      <xdr:spPr>
        <a:xfrm>
          <a:off x="11900544" y="173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55897</xdr:rowOff>
    </xdr:from>
    <xdr:ext cx="405111" cy="259045"/>
    <xdr:sp macro="" textlink="">
      <xdr:nvSpPr>
        <xdr:cNvPr id="792" name="n_4aveValue【庁舎】&#10;有形固定資産減価償却率"/>
        <xdr:cNvSpPr txBox="1"/>
      </xdr:nvSpPr>
      <xdr:spPr>
        <a:xfrm>
          <a:off x="11102984" y="1732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165752</xdr:rowOff>
    </xdr:from>
    <xdr:ext cx="405111" cy="259045"/>
    <xdr:sp macro="" textlink="">
      <xdr:nvSpPr>
        <xdr:cNvPr id="793" name="n_1mainValue【庁舎】&#10;有形固定資産減価償却率"/>
        <xdr:cNvSpPr txBox="1"/>
      </xdr:nvSpPr>
      <xdr:spPr>
        <a:xfrm>
          <a:off x="134372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120032</xdr:rowOff>
    </xdr:from>
    <xdr:ext cx="405111" cy="259045"/>
    <xdr:sp macro="" textlink="">
      <xdr:nvSpPr>
        <xdr:cNvPr id="794" name="n_2mainValue【庁舎】&#10;有形固定資産減価償却率"/>
        <xdr:cNvSpPr txBox="1"/>
      </xdr:nvSpPr>
      <xdr:spPr>
        <a:xfrm>
          <a:off x="12675244" y="1805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74313</xdr:rowOff>
    </xdr:from>
    <xdr:ext cx="405111" cy="259045"/>
    <xdr:sp macro="" textlink="">
      <xdr:nvSpPr>
        <xdr:cNvPr id="795" name="n_3mainValue【庁舎】&#10;有形固定資産減価償却率"/>
        <xdr:cNvSpPr txBox="1"/>
      </xdr:nvSpPr>
      <xdr:spPr>
        <a:xfrm>
          <a:off x="11900544" y="1801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26688</xdr:rowOff>
    </xdr:from>
    <xdr:ext cx="405111" cy="259045"/>
    <xdr:sp macro="" textlink="">
      <xdr:nvSpPr>
        <xdr:cNvPr id="796" name="n_4mainValue【庁舎】&#10;有形固定資産減価償却率"/>
        <xdr:cNvSpPr txBox="1"/>
      </xdr:nvSpPr>
      <xdr:spPr>
        <a:xfrm>
          <a:off x="11102984" y="17964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7" name="テキスト ボックス 806"/>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808" name="直線コネクタ 807"/>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9" name="テキスト ボックス 808"/>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0" name="直線コネクタ 809"/>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1" name="テキスト ボックス 810"/>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2" name="直線コネクタ 811"/>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3" name="テキスト ボックス 812"/>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4" name="直線コネクタ 813"/>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5" name="テキスト ボックス 814"/>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151637</xdr:rowOff>
    </xdr:from>
    <xdr:to>
      <xdr:col>116</xdr:col>
      <xdr:colOff>62864</xdr:colOff>
      <xdr:row>108</xdr:row>
      <xdr:rowOff>25908</xdr:rowOff>
    </xdr:to>
    <xdr:cxnSp macro="">
      <xdr:nvCxnSpPr>
        <xdr:cNvPr id="819" name="直線コネクタ 818"/>
        <xdr:cNvCxnSpPr/>
      </xdr:nvCxnSpPr>
      <xdr:spPr>
        <a:xfrm flipV="1">
          <a:off x="19509104" y="16747997"/>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820" name="【庁舎】&#10;一人当たり面積最小値テキスト"/>
        <xdr:cNvSpPr txBox="1"/>
      </xdr:nvSpPr>
      <xdr:spPr>
        <a:xfrm>
          <a:off x="19547840" y="1813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821" name="直線コネクタ 820"/>
        <xdr:cNvCxnSpPr/>
      </xdr:nvCxnSpPr>
      <xdr:spPr>
        <a:xfrm>
          <a:off x="19443700" y="181310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98314</xdr:rowOff>
    </xdr:from>
    <xdr:ext cx="469744" cy="259045"/>
    <xdr:sp macro="" textlink="">
      <xdr:nvSpPr>
        <xdr:cNvPr id="822" name="【庁舎】&#10;一人当たり面積最大値テキスト"/>
        <xdr:cNvSpPr txBox="1"/>
      </xdr:nvSpPr>
      <xdr:spPr>
        <a:xfrm>
          <a:off x="19547840" y="1652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151637</xdr:rowOff>
    </xdr:from>
    <xdr:to>
      <xdr:col>116</xdr:col>
      <xdr:colOff>152400</xdr:colOff>
      <xdr:row>99</xdr:row>
      <xdr:rowOff>151637</xdr:rowOff>
    </xdr:to>
    <xdr:cxnSp macro="">
      <xdr:nvCxnSpPr>
        <xdr:cNvPr id="823" name="直線コネクタ 822"/>
        <xdr:cNvCxnSpPr/>
      </xdr:nvCxnSpPr>
      <xdr:spPr>
        <a:xfrm>
          <a:off x="19443700" y="167479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97553</xdr:rowOff>
    </xdr:from>
    <xdr:ext cx="469744" cy="259045"/>
    <xdr:sp macro="" textlink="">
      <xdr:nvSpPr>
        <xdr:cNvPr id="824" name="【庁舎】&#10;一人当たり面積平均値テキスト"/>
        <xdr:cNvSpPr txBox="1"/>
      </xdr:nvSpPr>
      <xdr:spPr>
        <a:xfrm>
          <a:off x="19547840" y="173644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119126</xdr:rowOff>
    </xdr:from>
    <xdr:to>
      <xdr:col>116</xdr:col>
      <xdr:colOff>114300</xdr:colOff>
      <xdr:row>104</xdr:row>
      <xdr:rowOff>49276</xdr:rowOff>
    </xdr:to>
    <xdr:sp macro="" textlink="">
      <xdr:nvSpPr>
        <xdr:cNvPr id="825" name="フローチャート: 判断 824"/>
        <xdr:cNvSpPr/>
      </xdr:nvSpPr>
      <xdr:spPr>
        <a:xfrm>
          <a:off x="19458940" y="173860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132842</xdr:rowOff>
    </xdr:from>
    <xdr:to>
      <xdr:col>112</xdr:col>
      <xdr:colOff>38100</xdr:colOff>
      <xdr:row>104</xdr:row>
      <xdr:rowOff>62992</xdr:rowOff>
    </xdr:to>
    <xdr:sp macro="" textlink="">
      <xdr:nvSpPr>
        <xdr:cNvPr id="826" name="フローチャート: 判断 825"/>
        <xdr:cNvSpPr/>
      </xdr:nvSpPr>
      <xdr:spPr>
        <a:xfrm>
          <a:off x="18735040" y="173997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128270</xdr:rowOff>
    </xdr:from>
    <xdr:to>
      <xdr:col>107</xdr:col>
      <xdr:colOff>101600</xdr:colOff>
      <xdr:row>104</xdr:row>
      <xdr:rowOff>58420</xdr:rowOff>
    </xdr:to>
    <xdr:sp macro="" textlink="">
      <xdr:nvSpPr>
        <xdr:cNvPr id="827" name="フローチャート: 判断 826"/>
        <xdr:cNvSpPr/>
      </xdr:nvSpPr>
      <xdr:spPr>
        <a:xfrm>
          <a:off x="17937480" y="17395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75692</xdr:rowOff>
    </xdr:from>
    <xdr:to>
      <xdr:col>102</xdr:col>
      <xdr:colOff>165100</xdr:colOff>
      <xdr:row>105</xdr:row>
      <xdr:rowOff>5842</xdr:rowOff>
    </xdr:to>
    <xdr:sp macro="" textlink="">
      <xdr:nvSpPr>
        <xdr:cNvPr id="828" name="フローチャート: 判断 827"/>
        <xdr:cNvSpPr/>
      </xdr:nvSpPr>
      <xdr:spPr>
        <a:xfrm>
          <a:off x="17162780" y="175102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151130</xdr:rowOff>
    </xdr:from>
    <xdr:to>
      <xdr:col>98</xdr:col>
      <xdr:colOff>38100</xdr:colOff>
      <xdr:row>104</xdr:row>
      <xdr:rowOff>81280</xdr:rowOff>
    </xdr:to>
    <xdr:sp macro="" textlink="">
      <xdr:nvSpPr>
        <xdr:cNvPr id="829" name="フローチャート: 判断 828"/>
        <xdr:cNvSpPr/>
      </xdr:nvSpPr>
      <xdr:spPr>
        <a:xfrm>
          <a:off x="16388080" y="17418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59689</xdr:rowOff>
    </xdr:from>
    <xdr:to>
      <xdr:col>116</xdr:col>
      <xdr:colOff>114300</xdr:colOff>
      <xdr:row>101</xdr:row>
      <xdr:rowOff>161289</xdr:rowOff>
    </xdr:to>
    <xdr:sp macro="" textlink="">
      <xdr:nvSpPr>
        <xdr:cNvPr id="835" name="楕円 834"/>
        <xdr:cNvSpPr/>
      </xdr:nvSpPr>
      <xdr:spPr>
        <a:xfrm>
          <a:off x="19458940" y="1699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82566</xdr:rowOff>
    </xdr:from>
    <xdr:ext cx="469744" cy="259045"/>
    <xdr:sp macro="" textlink="">
      <xdr:nvSpPr>
        <xdr:cNvPr id="836" name="【庁舎】&#10;一人当たり面積該当値テキスト"/>
        <xdr:cNvSpPr txBox="1"/>
      </xdr:nvSpPr>
      <xdr:spPr>
        <a:xfrm>
          <a:off x="19547840" y="1684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87122</xdr:rowOff>
    </xdr:from>
    <xdr:to>
      <xdr:col>112</xdr:col>
      <xdr:colOff>38100</xdr:colOff>
      <xdr:row>102</xdr:row>
      <xdr:rowOff>17272</xdr:rowOff>
    </xdr:to>
    <xdr:sp macro="" textlink="">
      <xdr:nvSpPr>
        <xdr:cNvPr id="837" name="楕円 836"/>
        <xdr:cNvSpPr/>
      </xdr:nvSpPr>
      <xdr:spPr>
        <a:xfrm>
          <a:off x="18735040" y="170187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110489</xdr:rowOff>
    </xdr:from>
    <xdr:to>
      <xdr:col>116</xdr:col>
      <xdr:colOff>63500</xdr:colOff>
      <xdr:row>101</xdr:row>
      <xdr:rowOff>137922</xdr:rowOff>
    </xdr:to>
    <xdr:cxnSp macro="">
      <xdr:nvCxnSpPr>
        <xdr:cNvPr id="838" name="直線コネクタ 837"/>
        <xdr:cNvCxnSpPr/>
      </xdr:nvCxnSpPr>
      <xdr:spPr>
        <a:xfrm flipV="1">
          <a:off x="18778220" y="17042129"/>
          <a:ext cx="73152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100837</xdr:rowOff>
    </xdr:from>
    <xdr:to>
      <xdr:col>107</xdr:col>
      <xdr:colOff>101600</xdr:colOff>
      <xdr:row>102</xdr:row>
      <xdr:rowOff>30987</xdr:rowOff>
    </xdr:to>
    <xdr:sp macro="" textlink="">
      <xdr:nvSpPr>
        <xdr:cNvPr id="839" name="楕円 838"/>
        <xdr:cNvSpPr/>
      </xdr:nvSpPr>
      <xdr:spPr>
        <a:xfrm>
          <a:off x="17937480" y="170324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137922</xdr:rowOff>
    </xdr:from>
    <xdr:to>
      <xdr:col>111</xdr:col>
      <xdr:colOff>177800</xdr:colOff>
      <xdr:row>101</xdr:row>
      <xdr:rowOff>151637</xdr:rowOff>
    </xdr:to>
    <xdr:cxnSp macro="">
      <xdr:nvCxnSpPr>
        <xdr:cNvPr id="840" name="直線コネクタ 839"/>
        <xdr:cNvCxnSpPr/>
      </xdr:nvCxnSpPr>
      <xdr:spPr>
        <a:xfrm flipV="1">
          <a:off x="17988280" y="17069562"/>
          <a:ext cx="78994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119126</xdr:rowOff>
    </xdr:from>
    <xdr:to>
      <xdr:col>102</xdr:col>
      <xdr:colOff>165100</xdr:colOff>
      <xdr:row>102</xdr:row>
      <xdr:rowOff>49276</xdr:rowOff>
    </xdr:to>
    <xdr:sp macro="" textlink="">
      <xdr:nvSpPr>
        <xdr:cNvPr id="841" name="楕円 840"/>
        <xdr:cNvSpPr/>
      </xdr:nvSpPr>
      <xdr:spPr>
        <a:xfrm>
          <a:off x="17162780" y="170507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151637</xdr:rowOff>
    </xdr:from>
    <xdr:to>
      <xdr:col>107</xdr:col>
      <xdr:colOff>50800</xdr:colOff>
      <xdr:row>101</xdr:row>
      <xdr:rowOff>169926</xdr:rowOff>
    </xdr:to>
    <xdr:cxnSp macro="">
      <xdr:nvCxnSpPr>
        <xdr:cNvPr id="842" name="直線コネクタ 841"/>
        <xdr:cNvCxnSpPr/>
      </xdr:nvCxnSpPr>
      <xdr:spPr>
        <a:xfrm flipV="1">
          <a:off x="17213580" y="17083277"/>
          <a:ext cx="7747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128270</xdr:rowOff>
    </xdr:from>
    <xdr:to>
      <xdr:col>98</xdr:col>
      <xdr:colOff>38100</xdr:colOff>
      <xdr:row>102</xdr:row>
      <xdr:rowOff>58420</xdr:rowOff>
    </xdr:to>
    <xdr:sp macro="" textlink="">
      <xdr:nvSpPr>
        <xdr:cNvPr id="843" name="楕円 842"/>
        <xdr:cNvSpPr/>
      </xdr:nvSpPr>
      <xdr:spPr>
        <a:xfrm>
          <a:off x="16388080" y="170599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169926</xdr:rowOff>
    </xdr:from>
    <xdr:to>
      <xdr:col>102</xdr:col>
      <xdr:colOff>114300</xdr:colOff>
      <xdr:row>102</xdr:row>
      <xdr:rowOff>7620</xdr:rowOff>
    </xdr:to>
    <xdr:cxnSp macro="">
      <xdr:nvCxnSpPr>
        <xdr:cNvPr id="844" name="直線コネクタ 843"/>
        <xdr:cNvCxnSpPr/>
      </xdr:nvCxnSpPr>
      <xdr:spPr>
        <a:xfrm flipV="1">
          <a:off x="16431260" y="17101566"/>
          <a:ext cx="78232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54119</xdr:rowOff>
    </xdr:from>
    <xdr:ext cx="469744" cy="259045"/>
    <xdr:sp macro="" textlink="">
      <xdr:nvSpPr>
        <xdr:cNvPr id="845" name="n_1aveValue【庁舎】&#10;一人当たり面積"/>
        <xdr:cNvSpPr txBox="1"/>
      </xdr:nvSpPr>
      <xdr:spPr>
        <a:xfrm>
          <a:off x="18561127" y="1748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49547</xdr:rowOff>
    </xdr:from>
    <xdr:ext cx="469744" cy="259045"/>
    <xdr:sp macro="" textlink="">
      <xdr:nvSpPr>
        <xdr:cNvPr id="846" name="n_2aveValue【庁舎】&#10;一人当たり面積"/>
        <xdr:cNvSpPr txBox="1"/>
      </xdr:nvSpPr>
      <xdr:spPr>
        <a:xfrm>
          <a:off x="17776267" y="1748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168419</xdr:rowOff>
    </xdr:from>
    <xdr:ext cx="469744" cy="259045"/>
    <xdr:sp macro="" textlink="">
      <xdr:nvSpPr>
        <xdr:cNvPr id="847" name="n_3aveValue【庁舎】&#10;一人当たり面積"/>
        <xdr:cNvSpPr txBox="1"/>
      </xdr:nvSpPr>
      <xdr:spPr>
        <a:xfrm>
          <a:off x="17001567" y="1760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72407</xdr:rowOff>
    </xdr:from>
    <xdr:ext cx="469744" cy="259045"/>
    <xdr:sp macro="" textlink="">
      <xdr:nvSpPr>
        <xdr:cNvPr id="848" name="n_4aveValue【庁舎】&#10;一人当たり面積"/>
        <xdr:cNvSpPr txBox="1"/>
      </xdr:nvSpPr>
      <xdr:spPr>
        <a:xfrm>
          <a:off x="16226867" y="1750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33799</xdr:rowOff>
    </xdr:from>
    <xdr:ext cx="469744" cy="259045"/>
    <xdr:sp macro="" textlink="">
      <xdr:nvSpPr>
        <xdr:cNvPr id="849" name="n_1mainValue【庁舎】&#10;一人当たり面積"/>
        <xdr:cNvSpPr txBox="1"/>
      </xdr:nvSpPr>
      <xdr:spPr>
        <a:xfrm>
          <a:off x="18561127" y="1679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47514</xdr:rowOff>
    </xdr:from>
    <xdr:ext cx="469744" cy="259045"/>
    <xdr:sp macro="" textlink="">
      <xdr:nvSpPr>
        <xdr:cNvPr id="850" name="n_2mainValue【庁舎】&#10;一人当たり面積"/>
        <xdr:cNvSpPr txBox="1"/>
      </xdr:nvSpPr>
      <xdr:spPr>
        <a:xfrm>
          <a:off x="17776267" y="1681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65803</xdr:rowOff>
    </xdr:from>
    <xdr:ext cx="469744" cy="259045"/>
    <xdr:sp macro="" textlink="">
      <xdr:nvSpPr>
        <xdr:cNvPr id="851" name="n_3mainValue【庁舎】&#10;一人当たり面積"/>
        <xdr:cNvSpPr txBox="1"/>
      </xdr:nvSpPr>
      <xdr:spPr>
        <a:xfrm>
          <a:off x="17001567" y="1682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74947</xdr:rowOff>
    </xdr:from>
    <xdr:ext cx="469744" cy="259045"/>
    <xdr:sp macro="" textlink="">
      <xdr:nvSpPr>
        <xdr:cNvPr id="852" name="n_4mainValue【庁舎】&#10;一人当たり面積"/>
        <xdr:cNvSpPr txBox="1"/>
      </xdr:nvSpPr>
      <xdr:spPr>
        <a:xfrm>
          <a:off x="16226867" y="168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と比較して特に有形固定資産減価償却率が高くなっている施設は、道路、保育所、一般廃棄物処理施設、体育館・プール、庁舎である。道路は市域が広いという特性もあり、総量も多く、一人当たり延長も全国平均と比べて多い。より計画的な修繕や長寿命化を図る必要が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多くの保育所が建設され、老朽化した施設が多いため、全国平均を上回っている。また、広い市域をカバーするため施設数も多く一人当たり面積も全国平均と比べて多い。引き続き、小規模園の統合や民営化に伴う建替えを進め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のうち中学校は、学校再編で令和２年度末に４校へ統合されたが、今後も学校全体の適正な配置計画や廃校の利活用も含めた検討を続け、存続する学校施設に対しては計画的な長寿命化対策・建替え等の対策を図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一般廃棄物処理施設の有形固定資産減価償却率が急激に悪化したが、これはごみ焼却処理施設である炭生館の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期間が終了し、所有権が市に移転したためである。ごみ処理施設については今後、豊橋市との共同処理を想定しており、既存施設の廃止等も合わせて検討を進めている。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体育館・プールについては、２つある総合体育館は昭和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年代に建設されたもので、年数を経過しているため全国平均と比べて高い率となっている。今後は、長寿命化対策等に取り組む。</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庁舎施設のうち本庁舎北側については築年数が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年以上経過しており、大規模改修・建替え等の検討が必要である。</a:t>
          </a:r>
          <a:endParaRPr lang="ja-JP" altLang="ja-JP">
            <a:effectLst/>
            <a:latin typeface="ＭＳ Ｐゴシック" panose="020B0600070205080204" pitchFamily="50" charset="-128"/>
            <a:ea typeface="ＭＳ Ｐゴシック" panose="020B0600070205080204" pitchFamily="50" charset="-128"/>
          </a:endParaRPr>
        </a:p>
        <a:p>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愛知県田原市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60,895
59,328
191.12
37,758,187
36,683,864
833,110
18,069,025
20,412,402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基準財政収入額における法人税割額の算定が前年度の数値を基礎とするため</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法人市民税の減少により令和２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単年度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ヵ年平均の財政力指数は、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令和元年度の単年度財政力指数が相対的に高かったため１を超えているが、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に続き減少している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本市は法人市民税収の割合が高いため、税収の増減の影響で基準財政収入額が大きく変動し、単年度財政力指数も大きく変動する。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安定した税収の確保のため、今後も企業誘致の促進や人口増加へ向けた定住・移住施策を積極的に展開し、歳入の確保に努める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44</xdr:row>
      <xdr:rowOff>151695</xdr:rowOff>
    </xdr:to>
    <xdr:cxnSp macro="">
      <xdr:nvCxnSpPr>
        <xdr:cNvPr id="64" name="直線コネクタ 63"/>
        <xdr:cNvCxnSpPr/>
      </xdr:nvCxnSpPr>
      <xdr:spPr>
        <a:xfrm flipV="1">
          <a:off x="4953000" y="6301317"/>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123772</xdr:rowOff>
    </xdr:from>
    <xdr:ext cx="762000" cy="259045"/>
    <xdr:sp macro="" textlink="">
      <xdr:nvSpPr>
        <xdr:cNvPr id="65" name="財政力最小値テキスト"/>
        <xdr:cNvSpPr txBox="1"/>
      </xdr:nvSpPr>
      <xdr:spPr>
        <a:xfrm>
          <a:off x="5041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151695</xdr:rowOff>
    </xdr:from>
    <xdr:to>
      <xdr:col>24</xdr:col>
      <xdr:colOff>12700</xdr:colOff>
      <xdr:row>44</xdr:row>
      <xdr:rowOff>151695</xdr:rowOff>
    </xdr:to>
    <xdr:cxnSp macro="">
      <xdr:nvCxnSpPr>
        <xdr:cNvPr id="66" name="直線コネクタ 65"/>
        <xdr:cNvCxnSpPr/>
      </xdr:nvCxnSpPr>
      <xdr:spPr>
        <a:xfrm>
          <a:off x="4864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83961</xdr:rowOff>
    </xdr:from>
    <xdr:to>
      <xdr:col>23</xdr:col>
      <xdr:colOff>133350</xdr:colOff>
      <xdr:row>39</xdr:row>
      <xdr:rowOff>150989</xdr:rowOff>
    </xdr:to>
    <xdr:cxnSp macro="">
      <xdr:nvCxnSpPr>
        <xdr:cNvPr id="69" name="直線コネクタ 68"/>
        <xdr:cNvCxnSpPr/>
      </xdr:nvCxnSpPr>
      <xdr:spPr>
        <a:xfrm>
          <a:off x="4114800" y="6770511"/>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144938</xdr:rowOff>
    </xdr:from>
    <xdr:ext cx="762000" cy="259045"/>
    <xdr:sp macro="" textlink="">
      <xdr:nvSpPr>
        <xdr:cNvPr id="70" name="財政力平均値テキスト"/>
        <xdr:cNvSpPr txBox="1"/>
      </xdr:nvSpPr>
      <xdr:spPr>
        <a:xfrm>
          <a:off x="5041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43745</xdr:rowOff>
    </xdr:from>
    <xdr:to>
      <xdr:col>19</xdr:col>
      <xdr:colOff>133350</xdr:colOff>
      <xdr:row>39</xdr:row>
      <xdr:rowOff>83961</xdr:rowOff>
    </xdr:to>
    <xdr:cxnSp macro="">
      <xdr:nvCxnSpPr>
        <xdr:cNvPr id="72" name="直線コネクタ 71"/>
        <xdr:cNvCxnSpPr/>
      </xdr:nvCxnSpPr>
      <xdr:spPr>
        <a:xfrm>
          <a:off x="3225800" y="67302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74" name="テキスト ボックス 73"/>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43745</xdr:rowOff>
    </xdr:from>
    <xdr:to>
      <xdr:col>15</xdr:col>
      <xdr:colOff>82550</xdr:colOff>
      <xdr:row>39</xdr:row>
      <xdr:rowOff>43745</xdr:rowOff>
    </xdr:to>
    <xdr:cxnSp macro="">
      <xdr:nvCxnSpPr>
        <xdr:cNvPr id="75" name="直線コネクタ 74"/>
        <xdr:cNvCxnSpPr/>
      </xdr:nvCxnSpPr>
      <xdr:spPr>
        <a:xfrm>
          <a:off x="2336800" y="67302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43745</xdr:rowOff>
    </xdr:from>
    <xdr:to>
      <xdr:col>11</xdr:col>
      <xdr:colOff>31750</xdr:colOff>
      <xdr:row>39</xdr:row>
      <xdr:rowOff>137583</xdr:rowOff>
    </xdr:to>
    <xdr:cxnSp macro="">
      <xdr:nvCxnSpPr>
        <xdr:cNvPr id="78" name="直線コネクタ 77"/>
        <xdr:cNvCxnSpPr/>
      </xdr:nvCxnSpPr>
      <xdr:spPr>
        <a:xfrm flipV="1">
          <a:off x="1447800" y="6730295"/>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80" name="テキスト ボックス 79"/>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100189</xdr:rowOff>
    </xdr:from>
    <xdr:to>
      <xdr:col>23</xdr:col>
      <xdr:colOff>184150</xdr:colOff>
      <xdr:row>40</xdr:row>
      <xdr:rowOff>30339</xdr:rowOff>
    </xdr:to>
    <xdr:sp macro="" textlink="">
      <xdr:nvSpPr>
        <xdr:cNvPr id="88" name="楕円 87"/>
        <xdr:cNvSpPr/>
      </xdr:nvSpPr>
      <xdr:spPr>
        <a:xfrm>
          <a:off x="49022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116716</xdr:rowOff>
    </xdr:from>
    <xdr:ext cx="762000" cy="259045"/>
    <xdr:sp macro="" textlink="">
      <xdr:nvSpPr>
        <xdr:cNvPr id="89" name="財政力該当値テキスト"/>
        <xdr:cNvSpPr txBox="1"/>
      </xdr:nvSpPr>
      <xdr:spPr>
        <a:xfrm>
          <a:off x="5041900" y="66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33161</xdr:rowOff>
    </xdr:from>
    <xdr:to>
      <xdr:col>19</xdr:col>
      <xdr:colOff>184150</xdr:colOff>
      <xdr:row>39</xdr:row>
      <xdr:rowOff>134761</xdr:rowOff>
    </xdr:to>
    <xdr:sp macro="" textlink="">
      <xdr:nvSpPr>
        <xdr:cNvPr id="90" name="楕円 89"/>
        <xdr:cNvSpPr/>
      </xdr:nvSpPr>
      <xdr:spPr>
        <a:xfrm>
          <a:off x="4064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144938</xdr:rowOff>
    </xdr:from>
    <xdr:ext cx="736600" cy="259045"/>
    <xdr:sp macro="" textlink="">
      <xdr:nvSpPr>
        <xdr:cNvPr id="91" name="テキスト ボックス 90"/>
        <xdr:cNvSpPr txBox="1"/>
      </xdr:nvSpPr>
      <xdr:spPr>
        <a:xfrm>
          <a:off x="3733800" y="648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164395</xdr:rowOff>
    </xdr:from>
    <xdr:to>
      <xdr:col>15</xdr:col>
      <xdr:colOff>133350</xdr:colOff>
      <xdr:row>39</xdr:row>
      <xdr:rowOff>94545</xdr:rowOff>
    </xdr:to>
    <xdr:sp macro="" textlink="">
      <xdr:nvSpPr>
        <xdr:cNvPr id="92" name="楕円 91"/>
        <xdr:cNvSpPr/>
      </xdr:nvSpPr>
      <xdr:spPr>
        <a:xfrm>
          <a:off x="3175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104722</xdr:rowOff>
    </xdr:from>
    <xdr:ext cx="762000" cy="259045"/>
    <xdr:sp macro="" textlink="">
      <xdr:nvSpPr>
        <xdr:cNvPr id="93" name="テキスト ボックス 92"/>
        <xdr:cNvSpPr txBox="1"/>
      </xdr:nvSpPr>
      <xdr:spPr>
        <a:xfrm>
          <a:off x="2844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164395</xdr:rowOff>
    </xdr:from>
    <xdr:to>
      <xdr:col>11</xdr:col>
      <xdr:colOff>82550</xdr:colOff>
      <xdr:row>39</xdr:row>
      <xdr:rowOff>94545</xdr:rowOff>
    </xdr:to>
    <xdr:sp macro="" textlink="">
      <xdr:nvSpPr>
        <xdr:cNvPr id="94" name="楕円 93"/>
        <xdr:cNvSpPr/>
      </xdr:nvSpPr>
      <xdr:spPr>
        <a:xfrm>
          <a:off x="2286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104722</xdr:rowOff>
    </xdr:from>
    <xdr:ext cx="762000" cy="259045"/>
    <xdr:sp macro="" textlink="">
      <xdr:nvSpPr>
        <xdr:cNvPr id="95" name="テキスト ボックス 94"/>
        <xdr:cNvSpPr txBox="1"/>
      </xdr:nvSpPr>
      <xdr:spPr>
        <a:xfrm>
          <a:off x="1955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分子となる経常経費充当一般財源は、市債の償還が進んだことによる公債費の減少などにより減少となった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分母となる経常一般財源等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法人市民税収の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などにより大きく</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その結果、</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今後も、公共施設の適正化や、計画的な市債発行により市債残高や公債費を抑制し、経常経費の抑制に努める。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62</xdr:row>
      <xdr:rowOff>123734</xdr:rowOff>
    </xdr:from>
    <xdr:to>
      <xdr:col>23</xdr:col>
      <xdr:colOff>133350</xdr:colOff>
      <xdr:row>67</xdr:row>
      <xdr:rowOff>24856</xdr:rowOff>
    </xdr:to>
    <xdr:cxnSp macro="">
      <xdr:nvCxnSpPr>
        <xdr:cNvPr id="129" name="直線コネクタ 128"/>
        <xdr:cNvCxnSpPr/>
      </xdr:nvCxnSpPr>
      <xdr:spPr>
        <a:xfrm flipV="1">
          <a:off x="4953000" y="10753634"/>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168383</xdr:rowOff>
    </xdr:from>
    <xdr:ext cx="762000" cy="259045"/>
    <xdr:sp macro="" textlink="">
      <xdr:nvSpPr>
        <xdr:cNvPr id="130" name="財政構造の弾力性最小値テキスト"/>
        <xdr:cNvSpPr txBox="1"/>
      </xdr:nvSpPr>
      <xdr:spPr>
        <a:xfrm>
          <a:off x="5041900" y="1148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24856</xdr:rowOff>
    </xdr:from>
    <xdr:to>
      <xdr:col>24</xdr:col>
      <xdr:colOff>12700</xdr:colOff>
      <xdr:row>67</xdr:row>
      <xdr:rowOff>24856</xdr:rowOff>
    </xdr:to>
    <xdr:cxnSp macro="">
      <xdr:nvCxnSpPr>
        <xdr:cNvPr id="131" name="直線コネクタ 130"/>
        <xdr:cNvCxnSpPr/>
      </xdr:nvCxnSpPr>
      <xdr:spPr>
        <a:xfrm>
          <a:off x="4864100" y="1151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38661</xdr:rowOff>
    </xdr:from>
    <xdr:ext cx="762000" cy="259045"/>
    <xdr:sp macro="" textlink="">
      <xdr:nvSpPr>
        <xdr:cNvPr id="132" name="財政構造の弾力性最大値テキスト"/>
        <xdr:cNvSpPr txBox="1"/>
      </xdr:nvSpPr>
      <xdr:spPr>
        <a:xfrm>
          <a:off x="5041900" y="104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62</xdr:row>
      <xdr:rowOff>123734</xdr:rowOff>
    </xdr:from>
    <xdr:to>
      <xdr:col>24</xdr:col>
      <xdr:colOff>12700</xdr:colOff>
      <xdr:row>62</xdr:row>
      <xdr:rowOff>123734</xdr:rowOff>
    </xdr:to>
    <xdr:cxnSp macro="">
      <xdr:nvCxnSpPr>
        <xdr:cNvPr id="133" name="直線コネクタ 132"/>
        <xdr:cNvCxnSpPr/>
      </xdr:nvCxnSpPr>
      <xdr:spPr>
        <a:xfrm>
          <a:off x="4864100" y="1075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7438</xdr:rowOff>
    </xdr:from>
    <xdr:to>
      <xdr:col>23</xdr:col>
      <xdr:colOff>133350</xdr:colOff>
      <xdr:row>64</xdr:row>
      <xdr:rowOff>15240</xdr:rowOff>
    </xdr:to>
    <xdr:cxnSp macro="">
      <xdr:nvCxnSpPr>
        <xdr:cNvPr id="134" name="直線コネクタ 133"/>
        <xdr:cNvCxnSpPr/>
      </xdr:nvCxnSpPr>
      <xdr:spPr>
        <a:xfrm>
          <a:off x="4114800" y="10808788"/>
          <a:ext cx="8382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67508</xdr:rowOff>
    </xdr:from>
    <xdr:ext cx="762000" cy="259045"/>
    <xdr:sp macro="" textlink="">
      <xdr:nvSpPr>
        <xdr:cNvPr id="135" name="財政構造の弾力性平均値テキスト"/>
        <xdr:cNvSpPr txBox="1"/>
      </xdr:nvSpPr>
      <xdr:spPr>
        <a:xfrm>
          <a:off x="5041900" y="11040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95431</xdr:rowOff>
    </xdr:from>
    <xdr:to>
      <xdr:col>23</xdr:col>
      <xdr:colOff>184150</xdr:colOff>
      <xdr:row>65</xdr:row>
      <xdr:rowOff>25581</xdr:rowOff>
    </xdr:to>
    <xdr:sp macro="" textlink="">
      <xdr:nvSpPr>
        <xdr:cNvPr id="136" name="フローチャート: 判断 135"/>
        <xdr:cNvSpPr/>
      </xdr:nvSpPr>
      <xdr:spPr>
        <a:xfrm>
          <a:off x="4902200" y="110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24493</xdr:rowOff>
    </xdr:from>
    <xdr:to>
      <xdr:col>19</xdr:col>
      <xdr:colOff>133350</xdr:colOff>
      <xdr:row>63</xdr:row>
      <xdr:rowOff>7438</xdr:rowOff>
    </xdr:to>
    <xdr:cxnSp macro="">
      <xdr:nvCxnSpPr>
        <xdr:cNvPr id="137" name="直線コネクタ 136"/>
        <xdr:cNvCxnSpPr/>
      </xdr:nvCxnSpPr>
      <xdr:spPr>
        <a:xfrm>
          <a:off x="3225800" y="10140043"/>
          <a:ext cx="889000" cy="66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95431</xdr:rowOff>
    </xdr:from>
    <xdr:to>
      <xdr:col>19</xdr:col>
      <xdr:colOff>184150</xdr:colOff>
      <xdr:row>65</xdr:row>
      <xdr:rowOff>25581</xdr:rowOff>
    </xdr:to>
    <xdr:sp macro="" textlink="">
      <xdr:nvSpPr>
        <xdr:cNvPr id="138" name="フローチャート: 判断 137"/>
        <xdr:cNvSpPr/>
      </xdr:nvSpPr>
      <xdr:spPr>
        <a:xfrm>
          <a:off x="4064000" y="110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10358</xdr:rowOff>
    </xdr:from>
    <xdr:ext cx="736600" cy="259045"/>
    <xdr:sp macro="" textlink="">
      <xdr:nvSpPr>
        <xdr:cNvPr id="139" name="テキスト ボックス 138"/>
        <xdr:cNvSpPr txBox="1"/>
      </xdr:nvSpPr>
      <xdr:spPr>
        <a:xfrm>
          <a:off x="3733800" y="11154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24493</xdr:rowOff>
    </xdr:from>
    <xdr:to>
      <xdr:col>15</xdr:col>
      <xdr:colOff>82550</xdr:colOff>
      <xdr:row>63</xdr:row>
      <xdr:rowOff>7438</xdr:rowOff>
    </xdr:to>
    <xdr:cxnSp macro="">
      <xdr:nvCxnSpPr>
        <xdr:cNvPr id="140" name="直線コネクタ 139"/>
        <xdr:cNvCxnSpPr/>
      </xdr:nvCxnSpPr>
      <xdr:spPr>
        <a:xfrm flipV="1">
          <a:off x="2336800" y="10140043"/>
          <a:ext cx="889000" cy="66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1" name="フローチャート: 判断 140"/>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2" name="テキスト ボックス 141"/>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60778</xdr:rowOff>
    </xdr:from>
    <xdr:to>
      <xdr:col>11</xdr:col>
      <xdr:colOff>31750</xdr:colOff>
      <xdr:row>63</xdr:row>
      <xdr:rowOff>7438</xdr:rowOff>
    </xdr:to>
    <xdr:cxnSp macro="">
      <xdr:nvCxnSpPr>
        <xdr:cNvPr id="143" name="直線コネクタ 142"/>
        <xdr:cNvCxnSpPr/>
      </xdr:nvCxnSpPr>
      <xdr:spPr>
        <a:xfrm>
          <a:off x="1447800" y="10519228"/>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87630</xdr:rowOff>
    </xdr:from>
    <xdr:to>
      <xdr:col>11</xdr:col>
      <xdr:colOff>82550</xdr:colOff>
      <xdr:row>64</xdr:row>
      <xdr:rowOff>17780</xdr:rowOff>
    </xdr:to>
    <xdr:sp macro="" textlink="">
      <xdr:nvSpPr>
        <xdr:cNvPr id="144" name="フローチャート: 判断 143"/>
        <xdr:cNvSpPr/>
      </xdr:nvSpPr>
      <xdr:spPr>
        <a:xfrm>
          <a:off x="2286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45" name="テキスト ボックス 144"/>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11793</xdr:rowOff>
    </xdr:from>
    <xdr:to>
      <xdr:col>7</xdr:col>
      <xdr:colOff>31750</xdr:colOff>
      <xdr:row>63</xdr:row>
      <xdr:rowOff>113393</xdr:rowOff>
    </xdr:to>
    <xdr:sp macro="" textlink="">
      <xdr:nvSpPr>
        <xdr:cNvPr id="146" name="フローチャート: 判断 145"/>
        <xdr:cNvSpPr/>
      </xdr:nvSpPr>
      <xdr:spPr>
        <a:xfrm>
          <a:off x="1397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98170</xdr:rowOff>
    </xdr:from>
    <xdr:ext cx="762000" cy="259045"/>
    <xdr:sp macro="" textlink="">
      <xdr:nvSpPr>
        <xdr:cNvPr id="147" name="テキスト ボックス 146"/>
        <xdr:cNvSpPr txBox="1"/>
      </xdr:nvSpPr>
      <xdr:spPr>
        <a:xfrm>
          <a:off x="1066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3" name="楕円 152"/>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152417</xdr:rowOff>
    </xdr:from>
    <xdr:ext cx="762000" cy="259045"/>
    <xdr:sp macro="" textlink="">
      <xdr:nvSpPr>
        <xdr:cNvPr id="154" name="財政構造の弾力性該当値テキスト"/>
        <xdr:cNvSpPr txBox="1"/>
      </xdr:nvSpPr>
      <xdr:spPr>
        <a:xfrm>
          <a:off x="50419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128088</xdr:rowOff>
    </xdr:from>
    <xdr:to>
      <xdr:col>19</xdr:col>
      <xdr:colOff>184150</xdr:colOff>
      <xdr:row>63</xdr:row>
      <xdr:rowOff>58238</xdr:rowOff>
    </xdr:to>
    <xdr:sp macro="" textlink="">
      <xdr:nvSpPr>
        <xdr:cNvPr id="155" name="楕円 154"/>
        <xdr:cNvSpPr/>
      </xdr:nvSpPr>
      <xdr:spPr>
        <a:xfrm>
          <a:off x="4064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68415</xdr:rowOff>
    </xdr:from>
    <xdr:ext cx="736600" cy="259045"/>
    <xdr:sp macro="" textlink="">
      <xdr:nvSpPr>
        <xdr:cNvPr id="156" name="テキスト ボックス 155"/>
        <xdr:cNvSpPr txBox="1"/>
      </xdr:nvSpPr>
      <xdr:spPr>
        <a:xfrm>
          <a:off x="3733800" y="1052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145143</xdr:rowOff>
    </xdr:from>
    <xdr:to>
      <xdr:col>15</xdr:col>
      <xdr:colOff>133350</xdr:colOff>
      <xdr:row>59</xdr:row>
      <xdr:rowOff>75293</xdr:rowOff>
    </xdr:to>
    <xdr:sp macro="" textlink="">
      <xdr:nvSpPr>
        <xdr:cNvPr id="157" name="楕円 156"/>
        <xdr:cNvSpPr/>
      </xdr:nvSpPr>
      <xdr:spPr>
        <a:xfrm>
          <a:off x="3175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85470</xdr:rowOff>
    </xdr:from>
    <xdr:ext cx="762000" cy="259045"/>
    <xdr:sp macro="" textlink="">
      <xdr:nvSpPr>
        <xdr:cNvPr id="158" name="テキスト ボックス 157"/>
        <xdr:cNvSpPr txBox="1"/>
      </xdr:nvSpPr>
      <xdr:spPr>
        <a:xfrm>
          <a:off x="2844800" y="98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128088</xdr:rowOff>
    </xdr:from>
    <xdr:to>
      <xdr:col>11</xdr:col>
      <xdr:colOff>82550</xdr:colOff>
      <xdr:row>63</xdr:row>
      <xdr:rowOff>58238</xdr:rowOff>
    </xdr:to>
    <xdr:sp macro="" textlink="">
      <xdr:nvSpPr>
        <xdr:cNvPr id="159" name="楕円 158"/>
        <xdr:cNvSpPr/>
      </xdr:nvSpPr>
      <xdr:spPr>
        <a:xfrm>
          <a:off x="2286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68415</xdr:rowOff>
    </xdr:from>
    <xdr:ext cx="762000" cy="259045"/>
    <xdr:sp macro="" textlink="">
      <xdr:nvSpPr>
        <xdr:cNvPr id="160" name="テキスト ボックス 159"/>
        <xdr:cNvSpPr txBox="1"/>
      </xdr:nvSpPr>
      <xdr:spPr>
        <a:xfrm>
          <a:off x="1955800" y="1052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9978</xdr:rowOff>
    </xdr:from>
    <xdr:to>
      <xdr:col>7</xdr:col>
      <xdr:colOff>31750</xdr:colOff>
      <xdr:row>61</xdr:row>
      <xdr:rowOff>111578</xdr:rowOff>
    </xdr:to>
    <xdr:sp macro="" textlink="">
      <xdr:nvSpPr>
        <xdr:cNvPr id="161" name="楕円 160"/>
        <xdr:cNvSpPr/>
      </xdr:nvSpPr>
      <xdr:spPr>
        <a:xfrm>
          <a:off x="1397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121755</xdr:rowOff>
    </xdr:from>
    <xdr:ext cx="762000" cy="259045"/>
    <xdr:sp macro="" textlink="">
      <xdr:nvSpPr>
        <xdr:cNvPr id="162" name="テキスト ボックス 161"/>
        <xdr:cNvSpPr txBox="1"/>
      </xdr:nvSpPr>
      <xdr:spPr>
        <a:xfrm>
          <a:off x="1066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人件費は、定員適正化計画に基づき職員数の適正化を図ってきたものの、公立保育園の割合が高く保育職の職員数が多いことなどが要因で、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比較的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数値が高い状況となっている。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また臨時職員の会計年度任用職員への移行も増加要因となっている。。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物件費についても、保有する公共施設数が多く、維持管理などにかかる費用が大きいため、数値が高い要因の一つとなっている。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今後も、定員適正化計画に基づく職員数の適正化や、公共施設の統廃合や長寿命化の推進など、経費の抑制に努める。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13295</xdr:rowOff>
    </xdr:from>
    <xdr:to>
      <xdr:col>23</xdr:col>
      <xdr:colOff>133350</xdr:colOff>
      <xdr:row>89</xdr:row>
      <xdr:rowOff>119625</xdr:rowOff>
    </xdr:to>
    <xdr:cxnSp macro="">
      <xdr:nvCxnSpPr>
        <xdr:cNvPr id="192" name="直線コネクタ 191"/>
        <xdr:cNvCxnSpPr/>
      </xdr:nvCxnSpPr>
      <xdr:spPr>
        <a:xfrm flipV="1">
          <a:off x="4953000" y="13729295"/>
          <a:ext cx="0" cy="1649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91702</xdr:rowOff>
    </xdr:from>
    <xdr:ext cx="762000" cy="259045"/>
    <xdr:sp macro="" textlink="">
      <xdr:nvSpPr>
        <xdr:cNvPr id="193" name="人件費・物件費等の状況最小値テキスト"/>
        <xdr:cNvSpPr txBox="1"/>
      </xdr:nvSpPr>
      <xdr:spPr>
        <a:xfrm>
          <a:off x="5041900" y="1535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119625</xdr:rowOff>
    </xdr:from>
    <xdr:to>
      <xdr:col>24</xdr:col>
      <xdr:colOff>12700</xdr:colOff>
      <xdr:row>89</xdr:row>
      <xdr:rowOff>119625</xdr:rowOff>
    </xdr:to>
    <xdr:cxnSp macro="">
      <xdr:nvCxnSpPr>
        <xdr:cNvPr id="194" name="直線コネクタ 193"/>
        <xdr:cNvCxnSpPr/>
      </xdr:nvCxnSpPr>
      <xdr:spPr>
        <a:xfrm>
          <a:off x="4864100" y="153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99672</xdr:rowOff>
    </xdr:from>
    <xdr:ext cx="762000" cy="259045"/>
    <xdr:sp macro="" textlink="">
      <xdr:nvSpPr>
        <xdr:cNvPr id="195" name="人件費・物件費等の状況最大値テキスト"/>
        <xdr:cNvSpPr txBox="1"/>
      </xdr:nvSpPr>
      <xdr:spPr>
        <a:xfrm>
          <a:off x="5041900" y="1347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13295</xdr:rowOff>
    </xdr:from>
    <xdr:to>
      <xdr:col>24</xdr:col>
      <xdr:colOff>12700</xdr:colOff>
      <xdr:row>80</xdr:row>
      <xdr:rowOff>13295</xdr:rowOff>
    </xdr:to>
    <xdr:cxnSp macro="">
      <xdr:nvCxnSpPr>
        <xdr:cNvPr id="196" name="直線コネクタ 195"/>
        <xdr:cNvCxnSpPr/>
      </xdr:nvCxnSpPr>
      <xdr:spPr>
        <a:xfrm>
          <a:off x="4864100" y="1372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35437</xdr:rowOff>
    </xdr:from>
    <xdr:to>
      <xdr:col>23</xdr:col>
      <xdr:colOff>133350</xdr:colOff>
      <xdr:row>86</xdr:row>
      <xdr:rowOff>48822</xdr:rowOff>
    </xdr:to>
    <xdr:cxnSp macro="">
      <xdr:nvCxnSpPr>
        <xdr:cNvPr id="197" name="直線コネクタ 196"/>
        <xdr:cNvCxnSpPr/>
      </xdr:nvCxnSpPr>
      <xdr:spPr>
        <a:xfrm>
          <a:off x="4114800" y="14608687"/>
          <a:ext cx="838200" cy="18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75778</xdr:rowOff>
    </xdr:from>
    <xdr:ext cx="762000" cy="259045"/>
    <xdr:sp macro="" textlink="">
      <xdr:nvSpPr>
        <xdr:cNvPr id="198" name="人件費・物件費等の状況平均値テキスト"/>
        <xdr:cNvSpPr txBox="1"/>
      </xdr:nvSpPr>
      <xdr:spPr>
        <a:xfrm>
          <a:off x="5041900" y="1413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59251</xdr:rowOff>
    </xdr:from>
    <xdr:to>
      <xdr:col>23</xdr:col>
      <xdr:colOff>184150</xdr:colOff>
      <xdr:row>83</xdr:row>
      <xdr:rowOff>160851</xdr:rowOff>
    </xdr:to>
    <xdr:sp macro="" textlink="">
      <xdr:nvSpPr>
        <xdr:cNvPr id="199" name="フローチャート: 判断 198"/>
        <xdr:cNvSpPr/>
      </xdr:nvSpPr>
      <xdr:spPr>
        <a:xfrm>
          <a:off x="4902200" y="1428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164297</xdr:rowOff>
    </xdr:from>
    <xdr:to>
      <xdr:col>19</xdr:col>
      <xdr:colOff>133350</xdr:colOff>
      <xdr:row>85</xdr:row>
      <xdr:rowOff>35437</xdr:rowOff>
    </xdr:to>
    <xdr:cxnSp macro="">
      <xdr:nvCxnSpPr>
        <xdr:cNvPr id="200" name="直線コネクタ 199"/>
        <xdr:cNvCxnSpPr/>
      </xdr:nvCxnSpPr>
      <xdr:spPr>
        <a:xfrm>
          <a:off x="3225800" y="14566097"/>
          <a:ext cx="889000" cy="4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47729</xdr:rowOff>
    </xdr:from>
    <xdr:to>
      <xdr:col>19</xdr:col>
      <xdr:colOff>184150</xdr:colOff>
      <xdr:row>82</xdr:row>
      <xdr:rowOff>149329</xdr:rowOff>
    </xdr:to>
    <xdr:sp macro="" textlink="">
      <xdr:nvSpPr>
        <xdr:cNvPr id="201" name="フローチャート: 判断 200"/>
        <xdr:cNvSpPr/>
      </xdr:nvSpPr>
      <xdr:spPr>
        <a:xfrm>
          <a:off x="4064000" y="141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159506</xdr:rowOff>
    </xdr:from>
    <xdr:ext cx="736600" cy="259045"/>
    <xdr:sp macro="" textlink="">
      <xdr:nvSpPr>
        <xdr:cNvPr id="202" name="テキスト ボックス 201"/>
        <xdr:cNvSpPr txBox="1"/>
      </xdr:nvSpPr>
      <xdr:spPr>
        <a:xfrm>
          <a:off x="3733800" y="13875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118008</xdr:rowOff>
    </xdr:from>
    <xdr:to>
      <xdr:col>15</xdr:col>
      <xdr:colOff>82550</xdr:colOff>
      <xdr:row>84</xdr:row>
      <xdr:rowOff>164297</xdr:rowOff>
    </xdr:to>
    <xdr:cxnSp macro="">
      <xdr:nvCxnSpPr>
        <xdr:cNvPr id="203" name="直線コネクタ 202"/>
        <xdr:cNvCxnSpPr/>
      </xdr:nvCxnSpPr>
      <xdr:spPr>
        <a:xfrm>
          <a:off x="2336800" y="14519808"/>
          <a:ext cx="889000" cy="4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122016</xdr:rowOff>
    </xdr:from>
    <xdr:to>
      <xdr:col>15</xdr:col>
      <xdr:colOff>133350</xdr:colOff>
      <xdr:row>82</xdr:row>
      <xdr:rowOff>52166</xdr:rowOff>
    </xdr:to>
    <xdr:sp macro="" textlink="">
      <xdr:nvSpPr>
        <xdr:cNvPr id="204" name="フローチャート: 判断 203"/>
        <xdr:cNvSpPr/>
      </xdr:nvSpPr>
      <xdr:spPr>
        <a:xfrm>
          <a:off x="3175000" y="1400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62343</xdr:rowOff>
    </xdr:from>
    <xdr:ext cx="762000" cy="259045"/>
    <xdr:sp macro="" textlink="">
      <xdr:nvSpPr>
        <xdr:cNvPr id="205" name="テキスト ボックス 204"/>
        <xdr:cNvSpPr txBox="1"/>
      </xdr:nvSpPr>
      <xdr:spPr>
        <a:xfrm>
          <a:off x="2844800" y="1377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76826</xdr:rowOff>
    </xdr:from>
    <xdr:to>
      <xdr:col>11</xdr:col>
      <xdr:colOff>31750</xdr:colOff>
      <xdr:row>84</xdr:row>
      <xdr:rowOff>118008</xdr:rowOff>
    </xdr:to>
    <xdr:cxnSp macro="">
      <xdr:nvCxnSpPr>
        <xdr:cNvPr id="206" name="直線コネクタ 205"/>
        <xdr:cNvCxnSpPr/>
      </xdr:nvCxnSpPr>
      <xdr:spPr>
        <a:xfrm>
          <a:off x="1447800" y="14478626"/>
          <a:ext cx="889000" cy="4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38359</xdr:rowOff>
    </xdr:from>
    <xdr:to>
      <xdr:col>11</xdr:col>
      <xdr:colOff>82550</xdr:colOff>
      <xdr:row>82</xdr:row>
      <xdr:rowOff>139959</xdr:rowOff>
    </xdr:to>
    <xdr:sp macro="" textlink="">
      <xdr:nvSpPr>
        <xdr:cNvPr id="207" name="フローチャート: 判断 206"/>
        <xdr:cNvSpPr/>
      </xdr:nvSpPr>
      <xdr:spPr>
        <a:xfrm>
          <a:off x="2286000" y="1409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150136</xdr:rowOff>
    </xdr:from>
    <xdr:ext cx="762000" cy="259045"/>
    <xdr:sp macro="" textlink="">
      <xdr:nvSpPr>
        <xdr:cNvPr id="208" name="テキスト ボックス 207"/>
        <xdr:cNvSpPr txBox="1"/>
      </xdr:nvSpPr>
      <xdr:spPr>
        <a:xfrm>
          <a:off x="1955800" y="1386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15287</xdr:rowOff>
    </xdr:from>
    <xdr:to>
      <xdr:col>7</xdr:col>
      <xdr:colOff>31750</xdr:colOff>
      <xdr:row>82</xdr:row>
      <xdr:rowOff>116887</xdr:rowOff>
    </xdr:to>
    <xdr:sp macro="" textlink="">
      <xdr:nvSpPr>
        <xdr:cNvPr id="209" name="フローチャート: 判断 208"/>
        <xdr:cNvSpPr/>
      </xdr:nvSpPr>
      <xdr:spPr>
        <a:xfrm>
          <a:off x="1397000" y="1407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127064</xdr:rowOff>
    </xdr:from>
    <xdr:ext cx="762000" cy="259045"/>
    <xdr:sp macro="" textlink="">
      <xdr:nvSpPr>
        <xdr:cNvPr id="210" name="テキスト ボックス 209"/>
        <xdr:cNvSpPr txBox="1"/>
      </xdr:nvSpPr>
      <xdr:spPr>
        <a:xfrm>
          <a:off x="1066800" y="138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169472</xdr:rowOff>
    </xdr:from>
    <xdr:to>
      <xdr:col>23</xdr:col>
      <xdr:colOff>184150</xdr:colOff>
      <xdr:row>86</xdr:row>
      <xdr:rowOff>99622</xdr:rowOff>
    </xdr:to>
    <xdr:sp macro="" textlink="">
      <xdr:nvSpPr>
        <xdr:cNvPr id="216" name="楕円 215"/>
        <xdr:cNvSpPr/>
      </xdr:nvSpPr>
      <xdr:spPr>
        <a:xfrm>
          <a:off x="4902200" y="1474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141549</xdr:rowOff>
    </xdr:from>
    <xdr:ext cx="762000" cy="259045"/>
    <xdr:sp macro="" textlink="">
      <xdr:nvSpPr>
        <xdr:cNvPr id="217" name="人件費・物件費等の状況該当値テキスト"/>
        <xdr:cNvSpPr txBox="1"/>
      </xdr:nvSpPr>
      <xdr:spPr>
        <a:xfrm>
          <a:off x="5041900" y="1471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156087</xdr:rowOff>
    </xdr:from>
    <xdr:to>
      <xdr:col>19</xdr:col>
      <xdr:colOff>184150</xdr:colOff>
      <xdr:row>85</xdr:row>
      <xdr:rowOff>86237</xdr:rowOff>
    </xdr:to>
    <xdr:sp macro="" textlink="">
      <xdr:nvSpPr>
        <xdr:cNvPr id="218" name="楕円 217"/>
        <xdr:cNvSpPr/>
      </xdr:nvSpPr>
      <xdr:spPr>
        <a:xfrm>
          <a:off x="4064000" y="1455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71014</xdr:rowOff>
    </xdr:from>
    <xdr:ext cx="736600" cy="259045"/>
    <xdr:sp macro="" textlink="">
      <xdr:nvSpPr>
        <xdr:cNvPr id="219" name="テキスト ボックス 218"/>
        <xdr:cNvSpPr txBox="1"/>
      </xdr:nvSpPr>
      <xdr:spPr>
        <a:xfrm>
          <a:off x="3733800" y="14644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113497</xdr:rowOff>
    </xdr:from>
    <xdr:to>
      <xdr:col>15</xdr:col>
      <xdr:colOff>133350</xdr:colOff>
      <xdr:row>85</xdr:row>
      <xdr:rowOff>43647</xdr:rowOff>
    </xdr:to>
    <xdr:sp macro="" textlink="">
      <xdr:nvSpPr>
        <xdr:cNvPr id="220" name="楕円 219"/>
        <xdr:cNvSpPr/>
      </xdr:nvSpPr>
      <xdr:spPr>
        <a:xfrm>
          <a:off x="3175000" y="1451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28424</xdr:rowOff>
    </xdr:from>
    <xdr:ext cx="762000" cy="259045"/>
    <xdr:sp macro="" textlink="">
      <xdr:nvSpPr>
        <xdr:cNvPr id="221" name="テキスト ボックス 220"/>
        <xdr:cNvSpPr txBox="1"/>
      </xdr:nvSpPr>
      <xdr:spPr>
        <a:xfrm>
          <a:off x="2844800" y="1460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67208</xdr:rowOff>
    </xdr:from>
    <xdr:to>
      <xdr:col>11</xdr:col>
      <xdr:colOff>82550</xdr:colOff>
      <xdr:row>84</xdr:row>
      <xdr:rowOff>168808</xdr:rowOff>
    </xdr:to>
    <xdr:sp macro="" textlink="">
      <xdr:nvSpPr>
        <xdr:cNvPr id="222" name="楕円 221"/>
        <xdr:cNvSpPr/>
      </xdr:nvSpPr>
      <xdr:spPr>
        <a:xfrm>
          <a:off x="2286000" y="1446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153585</xdr:rowOff>
    </xdr:from>
    <xdr:ext cx="762000" cy="259045"/>
    <xdr:sp macro="" textlink="">
      <xdr:nvSpPr>
        <xdr:cNvPr id="223" name="テキスト ボックス 222"/>
        <xdr:cNvSpPr txBox="1"/>
      </xdr:nvSpPr>
      <xdr:spPr>
        <a:xfrm>
          <a:off x="1955800" y="1455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26026</xdr:rowOff>
    </xdr:from>
    <xdr:to>
      <xdr:col>7</xdr:col>
      <xdr:colOff>31750</xdr:colOff>
      <xdr:row>84</xdr:row>
      <xdr:rowOff>127626</xdr:rowOff>
    </xdr:to>
    <xdr:sp macro="" textlink="">
      <xdr:nvSpPr>
        <xdr:cNvPr id="224" name="楕円 223"/>
        <xdr:cNvSpPr/>
      </xdr:nvSpPr>
      <xdr:spPr>
        <a:xfrm>
          <a:off x="1397000" y="1442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112403</xdr:rowOff>
    </xdr:from>
    <xdr:ext cx="762000" cy="259045"/>
    <xdr:sp macro="" textlink="">
      <xdr:nvSpPr>
        <xdr:cNvPr id="225" name="テキスト ボックス 224"/>
        <xdr:cNvSpPr txBox="1"/>
      </xdr:nvSpPr>
      <xdr:spPr>
        <a:xfrm>
          <a:off x="1066800" y="1451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indent="152400" algn="just">
            <a:spcAft>
              <a:spcPts val="0"/>
            </a:spcAft>
          </a:pP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給与制度の見直しにより、平成</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27</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年度からラスパイレス指数は上昇傾向にあり、令和元年度（標記は</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H30</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）はラスパイレス指数が</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100.3</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と、国を上回る状況であったが、昇格の抑制等を行い、令和</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3</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年度（標記は</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R02</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）はラスパイレス指数が</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99.4</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となった。今後も職員の適正配置を行い、国や他の地方公共団体、民間賃金との均衡が図れるよう適正化に努める。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20320</xdr:rowOff>
    </xdr:from>
    <xdr:to>
      <xdr:col>81</xdr:col>
      <xdr:colOff>44450</xdr:colOff>
      <xdr:row>89</xdr:row>
      <xdr:rowOff>45720</xdr:rowOff>
    </xdr:to>
    <xdr:cxnSp macro="">
      <xdr:nvCxnSpPr>
        <xdr:cNvPr id="252" name="直線コネクタ 251"/>
        <xdr:cNvCxnSpPr/>
      </xdr:nvCxnSpPr>
      <xdr:spPr>
        <a:xfrm flipV="1">
          <a:off x="17018000" y="1373632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17797</xdr:rowOff>
    </xdr:from>
    <xdr:ext cx="762000" cy="259045"/>
    <xdr:sp macro="" textlink="">
      <xdr:nvSpPr>
        <xdr:cNvPr id="253" name="給与水準   （国との比較）最小値テキスト"/>
        <xdr:cNvSpPr txBox="1"/>
      </xdr:nvSpPr>
      <xdr:spPr>
        <a:xfrm>
          <a:off x="17106900" y="152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45720</xdr:rowOff>
    </xdr:from>
    <xdr:to>
      <xdr:col>81</xdr:col>
      <xdr:colOff>133350</xdr:colOff>
      <xdr:row>89</xdr:row>
      <xdr:rowOff>45720</xdr:rowOff>
    </xdr:to>
    <xdr:cxnSp macro="">
      <xdr:nvCxnSpPr>
        <xdr:cNvPr id="254" name="直線コネクタ 253"/>
        <xdr:cNvCxnSpPr/>
      </xdr:nvCxnSpPr>
      <xdr:spPr>
        <a:xfrm>
          <a:off x="16929100" y="1530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106697</xdr:rowOff>
    </xdr:from>
    <xdr:ext cx="762000" cy="259045"/>
    <xdr:sp macro="" textlink="">
      <xdr:nvSpPr>
        <xdr:cNvPr id="255"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20320</xdr:rowOff>
    </xdr:from>
    <xdr:to>
      <xdr:col>81</xdr:col>
      <xdr:colOff>133350</xdr:colOff>
      <xdr:row>80</xdr:row>
      <xdr:rowOff>20320</xdr:rowOff>
    </xdr:to>
    <xdr:cxnSp macro="">
      <xdr:nvCxnSpPr>
        <xdr:cNvPr id="256" name="直線コネクタ 255"/>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96520</xdr:rowOff>
    </xdr:from>
    <xdr:to>
      <xdr:col>81</xdr:col>
      <xdr:colOff>44450</xdr:colOff>
      <xdr:row>89</xdr:row>
      <xdr:rowOff>45720</xdr:rowOff>
    </xdr:to>
    <xdr:cxnSp macro="">
      <xdr:nvCxnSpPr>
        <xdr:cNvPr id="257" name="直線コネクタ 256"/>
        <xdr:cNvCxnSpPr/>
      </xdr:nvCxnSpPr>
      <xdr:spPr>
        <a:xfrm flipV="1">
          <a:off x="16179800" y="1518412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139716</xdr:rowOff>
    </xdr:from>
    <xdr:ext cx="762000" cy="259045"/>
    <xdr:sp macro="" textlink="">
      <xdr:nvSpPr>
        <xdr:cNvPr id="258" name="給与水準   （国との比較）平均値テキスト"/>
        <xdr:cNvSpPr txBox="1"/>
      </xdr:nvSpPr>
      <xdr:spPr>
        <a:xfrm>
          <a:off x="17106900" y="14712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59" name="フローチャート: 判断 258"/>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45720</xdr:rowOff>
    </xdr:from>
    <xdr:to>
      <xdr:col>77</xdr:col>
      <xdr:colOff>44450</xdr:colOff>
      <xdr:row>89</xdr:row>
      <xdr:rowOff>142239</xdr:rowOff>
    </xdr:to>
    <xdr:cxnSp macro="">
      <xdr:nvCxnSpPr>
        <xdr:cNvPr id="260" name="直線コネクタ 259"/>
        <xdr:cNvCxnSpPr/>
      </xdr:nvCxnSpPr>
      <xdr:spPr>
        <a:xfrm flipV="1">
          <a:off x="15290800" y="15304770"/>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1" name="フローチャート: 判断 260"/>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2" name="テキスト ボックス 261"/>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93980</xdr:rowOff>
    </xdr:from>
    <xdr:to>
      <xdr:col>72</xdr:col>
      <xdr:colOff>203200</xdr:colOff>
      <xdr:row>89</xdr:row>
      <xdr:rowOff>142239</xdr:rowOff>
    </xdr:to>
    <xdr:cxnSp macro="">
      <xdr:nvCxnSpPr>
        <xdr:cNvPr id="263" name="直線コネクタ 262"/>
        <xdr:cNvCxnSpPr/>
      </xdr:nvCxnSpPr>
      <xdr:spPr>
        <a:xfrm>
          <a:off x="14401800" y="1535303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64" name="フローチャート: 判断 263"/>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65" name="テキスト ボックス 264"/>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168911</xdr:rowOff>
    </xdr:from>
    <xdr:to>
      <xdr:col>68</xdr:col>
      <xdr:colOff>152400</xdr:colOff>
      <xdr:row>89</xdr:row>
      <xdr:rowOff>93980</xdr:rowOff>
    </xdr:to>
    <xdr:cxnSp macro="">
      <xdr:nvCxnSpPr>
        <xdr:cNvPr id="266" name="直線コネクタ 265"/>
        <xdr:cNvCxnSpPr/>
      </xdr:nvCxnSpPr>
      <xdr:spPr>
        <a:xfrm>
          <a:off x="13512800" y="15256511"/>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7" name="フローチャート: 判断 266"/>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68" name="テキスト ボックス 267"/>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9" name="フローチャート: 判断 268"/>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0" name="テキスト ボックス 269"/>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45720</xdr:rowOff>
    </xdr:from>
    <xdr:to>
      <xdr:col>81</xdr:col>
      <xdr:colOff>95250</xdr:colOff>
      <xdr:row>88</xdr:row>
      <xdr:rowOff>147320</xdr:rowOff>
    </xdr:to>
    <xdr:sp macro="" textlink="">
      <xdr:nvSpPr>
        <xdr:cNvPr id="276" name="楕円 275"/>
        <xdr:cNvSpPr/>
      </xdr:nvSpPr>
      <xdr:spPr>
        <a:xfrm>
          <a:off x="169672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113047</xdr:rowOff>
    </xdr:from>
    <xdr:ext cx="762000" cy="259045"/>
    <xdr:sp macro="" textlink="">
      <xdr:nvSpPr>
        <xdr:cNvPr id="277" name="給与水準   （国との比較）該当値テキスト"/>
        <xdr:cNvSpPr txBox="1"/>
      </xdr:nvSpPr>
      <xdr:spPr>
        <a:xfrm>
          <a:off x="17106900" y="150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166370</xdr:rowOff>
    </xdr:from>
    <xdr:to>
      <xdr:col>77</xdr:col>
      <xdr:colOff>95250</xdr:colOff>
      <xdr:row>89</xdr:row>
      <xdr:rowOff>96520</xdr:rowOff>
    </xdr:to>
    <xdr:sp macro="" textlink="">
      <xdr:nvSpPr>
        <xdr:cNvPr id="278" name="楕円 277"/>
        <xdr:cNvSpPr/>
      </xdr:nvSpPr>
      <xdr:spPr>
        <a:xfrm>
          <a:off x="16129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81297</xdr:rowOff>
    </xdr:from>
    <xdr:ext cx="736600" cy="259045"/>
    <xdr:sp macro="" textlink="">
      <xdr:nvSpPr>
        <xdr:cNvPr id="279" name="テキスト ボックス 278"/>
        <xdr:cNvSpPr txBox="1"/>
      </xdr:nvSpPr>
      <xdr:spPr>
        <a:xfrm>
          <a:off x="15798800" y="1534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91439</xdr:rowOff>
    </xdr:from>
    <xdr:to>
      <xdr:col>73</xdr:col>
      <xdr:colOff>44450</xdr:colOff>
      <xdr:row>90</xdr:row>
      <xdr:rowOff>21589</xdr:rowOff>
    </xdr:to>
    <xdr:sp macro="" textlink="">
      <xdr:nvSpPr>
        <xdr:cNvPr id="280" name="楕円 279"/>
        <xdr:cNvSpPr/>
      </xdr:nvSpPr>
      <xdr:spPr>
        <a:xfrm>
          <a:off x="15240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6366</xdr:rowOff>
    </xdr:from>
    <xdr:ext cx="762000" cy="259045"/>
    <xdr:sp macro="" textlink="">
      <xdr:nvSpPr>
        <xdr:cNvPr id="281" name="テキスト ボックス 280"/>
        <xdr:cNvSpPr txBox="1"/>
      </xdr:nvSpPr>
      <xdr:spPr>
        <a:xfrm>
          <a:off x="14909800" y="1543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43180</xdr:rowOff>
    </xdr:from>
    <xdr:to>
      <xdr:col>68</xdr:col>
      <xdr:colOff>203200</xdr:colOff>
      <xdr:row>89</xdr:row>
      <xdr:rowOff>144780</xdr:rowOff>
    </xdr:to>
    <xdr:sp macro="" textlink="">
      <xdr:nvSpPr>
        <xdr:cNvPr id="282" name="楕円 281"/>
        <xdr:cNvSpPr/>
      </xdr:nvSpPr>
      <xdr:spPr>
        <a:xfrm>
          <a:off x="14351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129557</xdr:rowOff>
    </xdr:from>
    <xdr:ext cx="762000" cy="259045"/>
    <xdr:sp macro="" textlink="">
      <xdr:nvSpPr>
        <xdr:cNvPr id="283" name="テキスト ボックス 282"/>
        <xdr:cNvSpPr txBox="1"/>
      </xdr:nvSpPr>
      <xdr:spPr>
        <a:xfrm>
          <a:off x="14020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118111</xdr:rowOff>
    </xdr:from>
    <xdr:to>
      <xdr:col>64</xdr:col>
      <xdr:colOff>152400</xdr:colOff>
      <xdr:row>89</xdr:row>
      <xdr:rowOff>48261</xdr:rowOff>
    </xdr:to>
    <xdr:sp macro="" textlink="">
      <xdr:nvSpPr>
        <xdr:cNvPr id="284" name="楕円 283"/>
        <xdr:cNvSpPr/>
      </xdr:nvSpPr>
      <xdr:spPr>
        <a:xfrm>
          <a:off x="13462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33038</xdr:rowOff>
    </xdr:from>
    <xdr:ext cx="762000" cy="259045"/>
    <xdr:sp macro="" textlink="">
      <xdr:nvSpPr>
        <xdr:cNvPr id="285" name="テキスト ボックス 284"/>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ja-JP" sz="130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2</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度の合併により職員数は過員状態となっており、類似団体平均を上回っていたが、定員適正化計画に基づき、定年前早期退職の勧奨、保育園の統廃合や民営化等の実施により、職員数の削減を進めてきた。</a:t>
          </a:r>
        </a:p>
        <a:p>
          <a:pPr indent="152400" algn="just">
            <a:spcAft>
              <a:spcPts val="0"/>
            </a:spcAft>
          </a:pP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令和</a:t>
          </a:r>
          <a:r>
            <a:rPr lang="en-US"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2</a:t>
          </a: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年度は、人口千人当たりの職員数が増加したが、田原市の人口減少が進んでいることが要因であり、職員数は減少している。</a:t>
          </a:r>
        </a:p>
        <a:p>
          <a:pPr indent="152400" algn="just">
            <a:spcAft>
              <a:spcPts val="0"/>
            </a:spcAft>
          </a:pPr>
          <a:r>
            <a:rPr lang="ja-JP" altLang="ja-JP" sz="13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今後も定員適正化計画に基づき、引き続き定員適正化に努め、施設の統廃合、事務事業の見直し、民間委託などの一層の推進を図りながら、また、市民サービスの低下を招くことがないように、定員の確保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65</xdr:row>
      <xdr:rowOff>29591</xdr:rowOff>
    </xdr:to>
    <xdr:cxnSp macro="">
      <xdr:nvCxnSpPr>
        <xdr:cNvPr id="313" name="直線コネクタ 312"/>
        <xdr:cNvCxnSpPr/>
      </xdr:nvCxnSpPr>
      <xdr:spPr>
        <a:xfrm flipV="1">
          <a:off x="17018000" y="992632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1668</xdr:rowOff>
    </xdr:from>
    <xdr:ext cx="762000" cy="259045"/>
    <xdr:sp macro="" textlink="">
      <xdr:nvSpPr>
        <xdr:cNvPr id="314" name="定員管理の状況最小値テキスト"/>
        <xdr:cNvSpPr txBox="1"/>
      </xdr:nvSpPr>
      <xdr:spPr>
        <a:xfrm>
          <a:off x="17106900" y="1114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29591</xdr:rowOff>
    </xdr:from>
    <xdr:to>
      <xdr:col>81</xdr:col>
      <xdr:colOff>133350</xdr:colOff>
      <xdr:row>65</xdr:row>
      <xdr:rowOff>29591</xdr:rowOff>
    </xdr:to>
    <xdr:cxnSp macro="">
      <xdr:nvCxnSpPr>
        <xdr:cNvPr id="315" name="直線コネクタ 314"/>
        <xdr:cNvCxnSpPr/>
      </xdr:nvCxnSpPr>
      <xdr:spPr>
        <a:xfrm>
          <a:off x="16929100" y="1117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6"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7" name="直線コネクタ 316"/>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128651</xdr:rowOff>
    </xdr:from>
    <xdr:to>
      <xdr:col>81</xdr:col>
      <xdr:colOff>44450</xdr:colOff>
      <xdr:row>64</xdr:row>
      <xdr:rowOff>135890</xdr:rowOff>
    </xdr:to>
    <xdr:cxnSp macro="">
      <xdr:nvCxnSpPr>
        <xdr:cNvPr id="318" name="直線コネクタ 317"/>
        <xdr:cNvCxnSpPr/>
      </xdr:nvCxnSpPr>
      <xdr:spPr>
        <a:xfrm>
          <a:off x="16179800" y="11101451"/>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167276</xdr:rowOff>
    </xdr:from>
    <xdr:ext cx="762000" cy="259045"/>
    <xdr:sp macro="" textlink="">
      <xdr:nvSpPr>
        <xdr:cNvPr id="319" name="定員管理の状況平均値テキスト"/>
        <xdr:cNvSpPr txBox="1"/>
      </xdr:nvSpPr>
      <xdr:spPr>
        <a:xfrm>
          <a:off x="17106900" y="10282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150749</xdr:rowOff>
    </xdr:from>
    <xdr:to>
      <xdr:col>81</xdr:col>
      <xdr:colOff>95250</xdr:colOff>
      <xdr:row>61</xdr:row>
      <xdr:rowOff>80899</xdr:rowOff>
    </xdr:to>
    <xdr:sp macro="" textlink="">
      <xdr:nvSpPr>
        <xdr:cNvPr id="320" name="フローチャート: 判断 319"/>
        <xdr:cNvSpPr/>
      </xdr:nvSpPr>
      <xdr:spPr>
        <a:xfrm>
          <a:off x="169672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49022</xdr:rowOff>
    </xdr:from>
    <xdr:to>
      <xdr:col>77</xdr:col>
      <xdr:colOff>44450</xdr:colOff>
      <xdr:row>64</xdr:row>
      <xdr:rowOff>128651</xdr:rowOff>
    </xdr:to>
    <xdr:cxnSp macro="">
      <xdr:nvCxnSpPr>
        <xdr:cNvPr id="321" name="直線コネクタ 320"/>
        <xdr:cNvCxnSpPr/>
      </xdr:nvCxnSpPr>
      <xdr:spPr>
        <a:xfrm>
          <a:off x="15290800" y="11021822"/>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141097</xdr:rowOff>
    </xdr:from>
    <xdr:to>
      <xdr:col>77</xdr:col>
      <xdr:colOff>95250</xdr:colOff>
      <xdr:row>61</xdr:row>
      <xdr:rowOff>71247</xdr:rowOff>
    </xdr:to>
    <xdr:sp macro="" textlink="">
      <xdr:nvSpPr>
        <xdr:cNvPr id="322" name="フローチャート: 判断 321"/>
        <xdr:cNvSpPr/>
      </xdr:nvSpPr>
      <xdr:spPr>
        <a:xfrm>
          <a:off x="16129000" y="104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81424</xdr:rowOff>
    </xdr:from>
    <xdr:ext cx="736600" cy="259045"/>
    <xdr:sp macro="" textlink="">
      <xdr:nvSpPr>
        <xdr:cNvPr id="323" name="テキスト ボックス 322"/>
        <xdr:cNvSpPr txBox="1"/>
      </xdr:nvSpPr>
      <xdr:spPr>
        <a:xfrm>
          <a:off x="15798800" y="10196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46609</xdr:rowOff>
    </xdr:from>
    <xdr:to>
      <xdr:col>72</xdr:col>
      <xdr:colOff>203200</xdr:colOff>
      <xdr:row>64</xdr:row>
      <xdr:rowOff>49022</xdr:rowOff>
    </xdr:to>
    <xdr:cxnSp macro="">
      <xdr:nvCxnSpPr>
        <xdr:cNvPr id="324" name="直線コネクタ 323"/>
        <xdr:cNvCxnSpPr/>
      </xdr:nvCxnSpPr>
      <xdr:spPr>
        <a:xfrm>
          <a:off x="14401800" y="1101940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121793</xdr:rowOff>
    </xdr:from>
    <xdr:to>
      <xdr:col>73</xdr:col>
      <xdr:colOff>44450</xdr:colOff>
      <xdr:row>61</xdr:row>
      <xdr:rowOff>51943</xdr:rowOff>
    </xdr:to>
    <xdr:sp macro="" textlink="">
      <xdr:nvSpPr>
        <xdr:cNvPr id="325" name="フローチャート: 判断 324"/>
        <xdr:cNvSpPr/>
      </xdr:nvSpPr>
      <xdr:spPr>
        <a:xfrm>
          <a:off x="152400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62120</xdr:rowOff>
    </xdr:from>
    <xdr:ext cx="762000" cy="259045"/>
    <xdr:sp macro="" textlink="">
      <xdr:nvSpPr>
        <xdr:cNvPr id="326" name="テキスト ボックス 325"/>
        <xdr:cNvSpPr txBox="1"/>
      </xdr:nvSpPr>
      <xdr:spPr>
        <a:xfrm>
          <a:off x="14909800" y="10177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20066</xdr:rowOff>
    </xdr:from>
    <xdr:to>
      <xdr:col>68</xdr:col>
      <xdr:colOff>152400</xdr:colOff>
      <xdr:row>64</xdr:row>
      <xdr:rowOff>46609</xdr:rowOff>
    </xdr:to>
    <xdr:cxnSp macro="">
      <xdr:nvCxnSpPr>
        <xdr:cNvPr id="327" name="直線コネクタ 326"/>
        <xdr:cNvCxnSpPr/>
      </xdr:nvCxnSpPr>
      <xdr:spPr>
        <a:xfrm>
          <a:off x="13512800" y="10992866"/>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107315</xdr:rowOff>
    </xdr:from>
    <xdr:to>
      <xdr:col>68</xdr:col>
      <xdr:colOff>203200</xdr:colOff>
      <xdr:row>61</xdr:row>
      <xdr:rowOff>37465</xdr:rowOff>
    </xdr:to>
    <xdr:sp macro="" textlink="">
      <xdr:nvSpPr>
        <xdr:cNvPr id="328" name="フローチャート: 判断 327"/>
        <xdr:cNvSpPr/>
      </xdr:nvSpPr>
      <xdr:spPr>
        <a:xfrm>
          <a:off x="14351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47642</xdr:rowOff>
    </xdr:from>
    <xdr:ext cx="762000" cy="259045"/>
    <xdr:sp macro="" textlink="">
      <xdr:nvSpPr>
        <xdr:cNvPr id="329" name="テキスト ボックス 328"/>
        <xdr:cNvSpPr txBox="1"/>
      </xdr:nvSpPr>
      <xdr:spPr>
        <a:xfrm>
          <a:off x="14020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100076</xdr:rowOff>
    </xdr:from>
    <xdr:to>
      <xdr:col>64</xdr:col>
      <xdr:colOff>152400</xdr:colOff>
      <xdr:row>61</xdr:row>
      <xdr:rowOff>30226</xdr:rowOff>
    </xdr:to>
    <xdr:sp macro="" textlink="">
      <xdr:nvSpPr>
        <xdr:cNvPr id="330" name="フローチャート: 判断 329"/>
        <xdr:cNvSpPr/>
      </xdr:nvSpPr>
      <xdr:spPr>
        <a:xfrm>
          <a:off x="134620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40403</xdr:rowOff>
    </xdr:from>
    <xdr:ext cx="762000" cy="259045"/>
    <xdr:sp macro="" textlink="">
      <xdr:nvSpPr>
        <xdr:cNvPr id="331" name="テキスト ボックス 330"/>
        <xdr:cNvSpPr txBox="1"/>
      </xdr:nvSpPr>
      <xdr:spPr>
        <a:xfrm>
          <a:off x="13131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85090</xdr:rowOff>
    </xdr:from>
    <xdr:to>
      <xdr:col>81</xdr:col>
      <xdr:colOff>95250</xdr:colOff>
      <xdr:row>65</xdr:row>
      <xdr:rowOff>15240</xdr:rowOff>
    </xdr:to>
    <xdr:sp macro="" textlink="">
      <xdr:nvSpPr>
        <xdr:cNvPr id="337" name="楕円 336"/>
        <xdr:cNvSpPr/>
      </xdr:nvSpPr>
      <xdr:spPr>
        <a:xfrm>
          <a:off x="16967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152417</xdr:rowOff>
    </xdr:from>
    <xdr:ext cx="762000" cy="259045"/>
    <xdr:sp macro="" textlink="">
      <xdr:nvSpPr>
        <xdr:cNvPr id="338" name="定員管理の状況該当値テキスト"/>
        <xdr:cNvSpPr txBox="1"/>
      </xdr:nvSpPr>
      <xdr:spPr>
        <a:xfrm>
          <a:off x="17106900" y="1095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77851</xdr:rowOff>
    </xdr:from>
    <xdr:to>
      <xdr:col>77</xdr:col>
      <xdr:colOff>95250</xdr:colOff>
      <xdr:row>65</xdr:row>
      <xdr:rowOff>8001</xdr:rowOff>
    </xdr:to>
    <xdr:sp macro="" textlink="">
      <xdr:nvSpPr>
        <xdr:cNvPr id="339" name="楕円 338"/>
        <xdr:cNvSpPr/>
      </xdr:nvSpPr>
      <xdr:spPr>
        <a:xfrm>
          <a:off x="16129000" y="1105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164228</xdr:rowOff>
    </xdr:from>
    <xdr:ext cx="736600" cy="259045"/>
    <xdr:sp macro="" textlink="">
      <xdr:nvSpPr>
        <xdr:cNvPr id="340" name="テキスト ボックス 339"/>
        <xdr:cNvSpPr txBox="1"/>
      </xdr:nvSpPr>
      <xdr:spPr>
        <a:xfrm>
          <a:off x="15798800" y="11137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169672</xdr:rowOff>
    </xdr:from>
    <xdr:to>
      <xdr:col>73</xdr:col>
      <xdr:colOff>44450</xdr:colOff>
      <xdr:row>64</xdr:row>
      <xdr:rowOff>99822</xdr:rowOff>
    </xdr:to>
    <xdr:sp macro="" textlink="">
      <xdr:nvSpPr>
        <xdr:cNvPr id="341" name="楕円 340"/>
        <xdr:cNvSpPr/>
      </xdr:nvSpPr>
      <xdr:spPr>
        <a:xfrm>
          <a:off x="15240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84599</xdr:rowOff>
    </xdr:from>
    <xdr:ext cx="762000" cy="259045"/>
    <xdr:sp macro="" textlink="">
      <xdr:nvSpPr>
        <xdr:cNvPr id="342" name="テキスト ボックス 341"/>
        <xdr:cNvSpPr txBox="1"/>
      </xdr:nvSpPr>
      <xdr:spPr>
        <a:xfrm>
          <a:off x="14909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167259</xdr:rowOff>
    </xdr:from>
    <xdr:to>
      <xdr:col>68</xdr:col>
      <xdr:colOff>203200</xdr:colOff>
      <xdr:row>64</xdr:row>
      <xdr:rowOff>97409</xdr:rowOff>
    </xdr:to>
    <xdr:sp macro="" textlink="">
      <xdr:nvSpPr>
        <xdr:cNvPr id="343" name="楕円 342"/>
        <xdr:cNvSpPr/>
      </xdr:nvSpPr>
      <xdr:spPr>
        <a:xfrm>
          <a:off x="14351000" y="1096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82186</xdr:rowOff>
    </xdr:from>
    <xdr:ext cx="762000" cy="259045"/>
    <xdr:sp macro="" textlink="">
      <xdr:nvSpPr>
        <xdr:cNvPr id="344" name="テキスト ボックス 343"/>
        <xdr:cNvSpPr txBox="1"/>
      </xdr:nvSpPr>
      <xdr:spPr>
        <a:xfrm>
          <a:off x="14020800" y="1105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140716</xdr:rowOff>
    </xdr:from>
    <xdr:to>
      <xdr:col>64</xdr:col>
      <xdr:colOff>152400</xdr:colOff>
      <xdr:row>64</xdr:row>
      <xdr:rowOff>70866</xdr:rowOff>
    </xdr:to>
    <xdr:sp macro="" textlink="">
      <xdr:nvSpPr>
        <xdr:cNvPr id="345" name="楕円 344"/>
        <xdr:cNvSpPr/>
      </xdr:nvSpPr>
      <xdr:spPr>
        <a:xfrm>
          <a:off x="13462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55643</xdr:rowOff>
    </xdr:from>
    <xdr:ext cx="762000" cy="259045"/>
    <xdr:sp macro="" textlink="">
      <xdr:nvSpPr>
        <xdr:cNvPr id="346" name="テキスト ボックス 345"/>
        <xdr:cNvSpPr txBox="1"/>
      </xdr:nvSpPr>
      <xdr:spPr>
        <a:xfrm>
          <a:off x="13131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年度に残存の整備事業の額を一括支払したこと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により、公債費に準ずる債務負担行為に基づく支出が大幅に減少し、算式中の分子となる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が減少したため</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単年度の比率は</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7.86</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％から</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1.78</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％へと</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ヵ年平均</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についても</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5.5</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％から</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4.9</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％へ</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減少している</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大規模事業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が継続され新規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発行が増加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想定して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、計画的に市債発行を行い、健全な財政運営に努める。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17780</xdr:rowOff>
    </xdr:to>
    <xdr:cxnSp macro="">
      <xdr:nvCxnSpPr>
        <xdr:cNvPr id="374" name="直線コネクタ 373"/>
        <xdr:cNvCxnSpPr/>
      </xdr:nvCxnSpPr>
      <xdr:spPr>
        <a:xfrm flipV="1">
          <a:off x="17018000" y="640588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5"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6" name="直線コネクタ 375"/>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7" name="公債費負担の状況最大値テキスト"/>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8" name="直線コネクタ 377"/>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134620</xdr:rowOff>
    </xdr:from>
    <xdr:to>
      <xdr:col>81</xdr:col>
      <xdr:colOff>44450</xdr:colOff>
      <xdr:row>38</xdr:row>
      <xdr:rowOff>107950</xdr:rowOff>
    </xdr:to>
    <xdr:cxnSp macro="">
      <xdr:nvCxnSpPr>
        <xdr:cNvPr id="379" name="直線コネクタ 378"/>
        <xdr:cNvCxnSpPr/>
      </xdr:nvCxnSpPr>
      <xdr:spPr>
        <a:xfrm flipV="1">
          <a:off x="16179800" y="647827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0"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1" name="フローチャート: 判断 380"/>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137160</xdr:rowOff>
    </xdr:from>
    <xdr:to>
      <xdr:col>77</xdr:col>
      <xdr:colOff>44450</xdr:colOff>
      <xdr:row>38</xdr:row>
      <xdr:rowOff>107950</xdr:rowOff>
    </xdr:to>
    <xdr:cxnSp macro="">
      <xdr:nvCxnSpPr>
        <xdr:cNvPr id="382" name="直線コネクタ 381"/>
        <xdr:cNvCxnSpPr/>
      </xdr:nvCxnSpPr>
      <xdr:spPr>
        <a:xfrm>
          <a:off x="15290800" y="630936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4" name="テキスト ボックス 383"/>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137160</xdr:rowOff>
    </xdr:from>
    <xdr:to>
      <xdr:col>72</xdr:col>
      <xdr:colOff>203200</xdr:colOff>
      <xdr:row>38</xdr:row>
      <xdr:rowOff>83820</xdr:rowOff>
    </xdr:to>
    <xdr:cxnSp macro="">
      <xdr:nvCxnSpPr>
        <xdr:cNvPr id="385" name="直線コネクタ 384"/>
        <xdr:cNvCxnSpPr/>
      </xdr:nvCxnSpPr>
      <xdr:spPr>
        <a:xfrm flipV="1">
          <a:off x="14401800" y="630936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6" name="フローチャート: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387" name="テキスト ボックス 386"/>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83820</xdr:rowOff>
    </xdr:from>
    <xdr:to>
      <xdr:col>68</xdr:col>
      <xdr:colOff>152400</xdr:colOff>
      <xdr:row>39</xdr:row>
      <xdr:rowOff>153670</xdr:rowOff>
    </xdr:to>
    <xdr:cxnSp macro="">
      <xdr:nvCxnSpPr>
        <xdr:cNvPr id="388" name="直線コネクタ 387"/>
        <xdr:cNvCxnSpPr/>
      </xdr:nvCxnSpPr>
      <xdr:spPr>
        <a:xfrm flipV="1">
          <a:off x="13512800" y="659892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89" name="フローチャート: 判断 388"/>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0" name="テキスト ボックス 389"/>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1" name="フローチャート: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2" name="テキスト ボックス 391"/>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83820</xdr:rowOff>
    </xdr:from>
    <xdr:to>
      <xdr:col>81</xdr:col>
      <xdr:colOff>95250</xdr:colOff>
      <xdr:row>38</xdr:row>
      <xdr:rowOff>13970</xdr:rowOff>
    </xdr:to>
    <xdr:sp macro="" textlink="">
      <xdr:nvSpPr>
        <xdr:cNvPr id="398" name="楕円 397"/>
        <xdr:cNvSpPr/>
      </xdr:nvSpPr>
      <xdr:spPr>
        <a:xfrm>
          <a:off x="169672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5097</xdr:rowOff>
    </xdr:from>
    <xdr:ext cx="762000" cy="259045"/>
    <xdr:sp macro="" textlink="">
      <xdr:nvSpPr>
        <xdr:cNvPr id="399" name="公債費負担の状況該当値テキスト"/>
        <xdr:cNvSpPr txBox="1"/>
      </xdr:nvSpPr>
      <xdr:spPr>
        <a:xfrm>
          <a:off x="17106900" y="634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57150</xdr:rowOff>
    </xdr:from>
    <xdr:to>
      <xdr:col>77</xdr:col>
      <xdr:colOff>95250</xdr:colOff>
      <xdr:row>38</xdr:row>
      <xdr:rowOff>158750</xdr:rowOff>
    </xdr:to>
    <xdr:sp macro="" textlink="">
      <xdr:nvSpPr>
        <xdr:cNvPr id="400" name="楕円 399"/>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168927</xdr:rowOff>
    </xdr:from>
    <xdr:ext cx="736600" cy="259045"/>
    <xdr:sp macro="" textlink="">
      <xdr:nvSpPr>
        <xdr:cNvPr id="401" name="テキスト ボックス 400"/>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86360</xdr:rowOff>
    </xdr:from>
    <xdr:to>
      <xdr:col>73</xdr:col>
      <xdr:colOff>44450</xdr:colOff>
      <xdr:row>37</xdr:row>
      <xdr:rowOff>16510</xdr:rowOff>
    </xdr:to>
    <xdr:sp macro="" textlink="">
      <xdr:nvSpPr>
        <xdr:cNvPr id="402" name="楕円 401"/>
        <xdr:cNvSpPr/>
      </xdr:nvSpPr>
      <xdr:spPr>
        <a:xfrm>
          <a:off x="15240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26687</xdr:rowOff>
    </xdr:from>
    <xdr:ext cx="762000" cy="259045"/>
    <xdr:sp macro="" textlink="">
      <xdr:nvSpPr>
        <xdr:cNvPr id="403" name="テキスト ボックス 402"/>
        <xdr:cNvSpPr txBox="1"/>
      </xdr:nvSpPr>
      <xdr:spPr>
        <a:xfrm>
          <a:off x="14909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33020</xdr:rowOff>
    </xdr:from>
    <xdr:to>
      <xdr:col>68</xdr:col>
      <xdr:colOff>203200</xdr:colOff>
      <xdr:row>38</xdr:row>
      <xdr:rowOff>134620</xdr:rowOff>
    </xdr:to>
    <xdr:sp macro="" textlink="">
      <xdr:nvSpPr>
        <xdr:cNvPr id="404" name="楕円 403"/>
        <xdr:cNvSpPr/>
      </xdr:nvSpPr>
      <xdr:spPr>
        <a:xfrm>
          <a:off x="14351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144797</xdr:rowOff>
    </xdr:from>
    <xdr:ext cx="762000" cy="259045"/>
    <xdr:sp macro="" textlink="">
      <xdr:nvSpPr>
        <xdr:cNvPr id="405" name="テキスト ボックス 404"/>
        <xdr:cNvSpPr txBox="1"/>
      </xdr:nvSpPr>
      <xdr:spPr>
        <a:xfrm>
          <a:off x="14020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06" name="楕円 405"/>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07" name="テキスト ボックス 406"/>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将来負担額は、債務負担行為に基づく支出額</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は減少しているが、減収補てん債や大規模事業の実施に伴う借入による市債残高の増加により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、全体では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充当可能財源等は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、基金を繰り入れたことなどによる充当可能基金の</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が要因となり減少した</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が、充当可能財源等が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将来負担額を上回って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、比率は前年度に引き続き「数値なし」となった。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今後、大規模事業によ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市債発行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市債残高は増加する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、基金からの繰入れも活用し、計画的な市債発行を行い、健全な財政運営に努める。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135618</xdr:rowOff>
    </xdr:to>
    <xdr:cxnSp macro="">
      <xdr:nvCxnSpPr>
        <xdr:cNvPr id="438" name="直線コネクタ 437"/>
        <xdr:cNvCxnSpPr/>
      </xdr:nvCxnSpPr>
      <xdr:spPr>
        <a:xfrm flipV="1">
          <a:off x="17018000" y="2313214"/>
          <a:ext cx="0" cy="1594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107695</xdr:rowOff>
    </xdr:from>
    <xdr:ext cx="762000" cy="259045"/>
    <xdr:sp macro="" textlink="">
      <xdr:nvSpPr>
        <xdr:cNvPr id="439" name="将来負担の状況最小値テキスト"/>
        <xdr:cNvSpPr txBox="1"/>
      </xdr:nvSpPr>
      <xdr:spPr>
        <a:xfrm>
          <a:off x="17106900" y="387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135618</xdr:rowOff>
    </xdr:from>
    <xdr:to>
      <xdr:col>81</xdr:col>
      <xdr:colOff>133350</xdr:colOff>
      <xdr:row>22</xdr:row>
      <xdr:rowOff>135618</xdr:rowOff>
    </xdr:to>
    <xdr:cxnSp macro="">
      <xdr:nvCxnSpPr>
        <xdr:cNvPr id="440" name="直線コネクタ 439"/>
        <xdr:cNvCxnSpPr/>
      </xdr:nvCxnSpPr>
      <xdr:spPr>
        <a:xfrm>
          <a:off x="16929100" y="3907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652</xdr:rowOff>
    </xdr:from>
    <xdr:ext cx="762000" cy="259045"/>
    <xdr:sp macro="" textlink="">
      <xdr:nvSpPr>
        <xdr:cNvPr id="443" name="将来負担の状況平均値テキスト"/>
        <xdr:cNvSpPr txBox="1"/>
      </xdr:nvSpPr>
      <xdr:spPr>
        <a:xfrm>
          <a:off x="17106900" y="291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28575</xdr:rowOff>
    </xdr:from>
    <xdr:to>
      <xdr:col>81</xdr:col>
      <xdr:colOff>95250</xdr:colOff>
      <xdr:row>17</xdr:row>
      <xdr:rowOff>130175</xdr:rowOff>
    </xdr:to>
    <xdr:sp macro="" textlink="">
      <xdr:nvSpPr>
        <xdr:cNvPr id="444" name="フローチャート: 判断 443"/>
        <xdr:cNvSpPr/>
      </xdr:nvSpPr>
      <xdr:spPr>
        <a:xfrm>
          <a:off x="169672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17</xdr:row>
      <xdr:rowOff>44087</xdr:rowOff>
    </xdr:from>
    <xdr:to>
      <xdr:col>77</xdr:col>
      <xdr:colOff>95250</xdr:colOff>
      <xdr:row>17</xdr:row>
      <xdr:rowOff>145687</xdr:rowOff>
    </xdr:to>
    <xdr:sp macro="" textlink="">
      <xdr:nvSpPr>
        <xdr:cNvPr id="445" name="フローチャート: 判断 444"/>
        <xdr:cNvSpPr/>
      </xdr:nvSpPr>
      <xdr:spPr>
        <a:xfrm>
          <a:off x="16129000" y="295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155864</xdr:rowOff>
    </xdr:from>
    <xdr:ext cx="736600" cy="259045"/>
    <xdr:sp macro="" textlink="">
      <xdr:nvSpPr>
        <xdr:cNvPr id="446" name="テキスト ボックス 445"/>
        <xdr:cNvSpPr txBox="1"/>
      </xdr:nvSpPr>
      <xdr:spPr>
        <a:xfrm>
          <a:off x="15798800" y="272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125912</xdr:rowOff>
    </xdr:from>
    <xdr:to>
      <xdr:col>73</xdr:col>
      <xdr:colOff>44450</xdr:colOff>
      <xdr:row>17</xdr:row>
      <xdr:rowOff>56062</xdr:rowOff>
    </xdr:to>
    <xdr:sp macro="" textlink="">
      <xdr:nvSpPr>
        <xdr:cNvPr id="447" name="フローチャート: 判断 446"/>
        <xdr:cNvSpPr/>
      </xdr:nvSpPr>
      <xdr:spPr>
        <a:xfrm>
          <a:off x="15240000" y="28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66239</xdr:rowOff>
    </xdr:from>
    <xdr:ext cx="762000" cy="259045"/>
    <xdr:sp macro="" textlink="">
      <xdr:nvSpPr>
        <xdr:cNvPr id="448" name="テキスト ボックス 447"/>
        <xdr:cNvSpPr txBox="1"/>
      </xdr:nvSpPr>
      <xdr:spPr>
        <a:xfrm>
          <a:off x="14909800" y="263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75928</xdr:rowOff>
    </xdr:from>
    <xdr:to>
      <xdr:col>68</xdr:col>
      <xdr:colOff>203200</xdr:colOff>
      <xdr:row>17</xdr:row>
      <xdr:rowOff>6078</xdr:rowOff>
    </xdr:to>
    <xdr:sp macro="" textlink="">
      <xdr:nvSpPr>
        <xdr:cNvPr id="449" name="フローチャート: 判断 448"/>
        <xdr:cNvSpPr/>
      </xdr:nvSpPr>
      <xdr:spPr>
        <a:xfrm>
          <a:off x="14351000" y="281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16255</xdr:rowOff>
    </xdr:from>
    <xdr:ext cx="762000" cy="259045"/>
    <xdr:sp macro="" textlink="">
      <xdr:nvSpPr>
        <xdr:cNvPr id="450" name="テキスト ボックス 449"/>
        <xdr:cNvSpPr txBox="1"/>
      </xdr:nvSpPr>
      <xdr:spPr>
        <a:xfrm>
          <a:off x="14020800" y="258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103505</xdr:rowOff>
    </xdr:from>
    <xdr:to>
      <xdr:col>64</xdr:col>
      <xdr:colOff>152400</xdr:colOff>
      <xdr:row>17</xdr:row>
      <xdr:rowOff>33655</xdr:rowOff>
    </xdr:to>
    <xdr:sp macro="" textlink="">
      <xdr:nvSpPr>
        <xdr:cNvPr id="451" name="フローチャート: 判断 450"/>
        <xdr:cNvSpPr/>
      </xdr:nvSpPr>
      <xdr:spPr>
        <a:xfrm>
          <a:off x="13462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43832</xdr:rowOff>
    </xdr:from>
    <xdr:ext cx="762000" cy="259045"/>
    <xdr:sp macro="" textlink="">
      <xdr:nvSpPr>
        <xdr:cNvPr id="452" name="テキスト ボックス 451"/>
        <xdr:cNvSpPr txBox="1"/>
      </xdr:nvSpPr>
      <xdr:spPr>
        <a:xfrm>
          <a:off x="13131800" y="261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愛知県田原市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60,895
59,328
191.12
37,758,187
36,683,864
833,110
18,069,025
20,412,402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a:t>
          </a:r>
          <a:r>
            <a:rPr lang="ja-JP" altLang="ja-JP"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臨時職員の会計年度任用職員への移行により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職員給が</a:t>
          </a:r>
          <a:r>
            <a:rPr lang="ja-JP" altLang="en-US" sz="1300">
              <a:effectLst/>
              <a:latin typeface="ＭＳ Ｐゴシック" panose="020B0600070205080204" pitchFamily="50" charset="-128"/>
              <a:ea typeface="ＭＳ Ｐゴシック" panose="020B0600070205080204" pitchFamily="50" charset="-128"/>
              <a:cs typeface="Times New Roman" panose="02020603050405020304" pitchFamily="18" charset="0"/>
            </a:rPr>
            <a:t>増加し</a:t>
          </a:r>
          <a:r>
            <a:rPr kumimoji="1" lang="ja-JP" altLang="en-US" sz="1300">
              <a:latin typeface="ＭＳ Ｐゴシック" panose="020B0600070205080204" pitchFamily="50" charset="-128"/>
              <a:ea typeface="ＭＳ Ｐゴシック" panose="020B0600070205080204" pitchFamily="50" charset="-128"/>
            </a:rPr>
            <a:t>たため、人件費に係る経常収支比率は増加した。</a:t>
          </a:r>
        </a:p>
        <a:p>
          <a:r>
            <a:rPr kumimoji="1" lang="ja-JP" altLang="en-US" sz="1300">
              <a:latin typeface="ＭＳ Ｐゴシック" panose="020B0600070205080204" pitchFamily="50" charset="-128"/>
              <a:ea typeface="ＭＳ Ｐゴシック" panose="020B0600070205080204" pitchFamily="50" charset="-128"/>
            </a:rPr>
            <a:t>　類似団体平均を上回っている要因としては、公立保育園の割合が高く、保育職の職員数が多いことや、半島という地形上、分署を含めた消防署に配置する消防職員数が多いことなどが挙げられる。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41</xdr:row>
      <xdr:rowOff>91622</xdr:rowOff>
    </xdr:to>
    <xdr:cxnSp macro="">
      <xdr:nvCxnSpPr>
        <xdr:cNvPr id="63" name="直線コネクタ 62"/>
        <xdr:cNvCxnSpPr/>
      </xdr:nvCxnSpPr>
      <xdr:spPr>
        <a:xfrm flipV="1">
          <a:off x="4826000" y="5803900"/>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159657</xdr:rowOff>
    </xdr:from>
    <xdr:to>
      <xdr:col>24</xdr:col>
      <xdr:colOff>25400</xdr:colOff>
      <xdr:row>41</xdr:row>
      <xdr:rowOff>91622</xdr:rowOff>
    </xdr:to>
    <xdr:cxnSp macro="">
      <xdr:nvCxnSpPr>
        <xdr:cNvPr id="68" name="直線コネクタ 67"/>
        <xdr:cNvCxnSpPr/>
      </xdr:nvCxnSpPr>
      <xdr:spPr>
        <a:xfrm>
          <a:off x="3987800" y="6674757"/>
          <a:ext cx="838200" cy="44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119941</xdr:rowOff>
    </xdr:from>
    <xdr:ext cx="762000" cy="259045"/>
    <xdr:sp macro="" textlink="">
      <xdr:nvSpPr>
        <xdr:cNvPr id="69"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110672</xdr:rowOff>
    </xdr:from>
    <xdr:to>
      <xdr:col>19</xdr:col>
      <xdr:colOff>187325</xdr:colOff>
      <xdr:row>38</xdr:row>
      <xdr:rowOff>159657</xdr:rowOff>
    </xdr:to>
    <xdr:cxnSp macro="">
      <xdr:nvCxnSpPr>
        <xdr:cNvPr id="71" name="直線コネクタ 70"/>
        <xdr:cNvCxnSpPr/>
      </xdr:nvCxnSpPr>
      <xdr:spPr>
        <a:xfrm>
          <a:off x="3098800" y="6282872"/>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136270</xdr:rowOff>
    </xdr:from>
    <xdr:ext cx="736600" cy="259045"/>
    <xdr:sp macro="" textlink="">
      <xdr:nvSpPr>
        <xdr:cNvPr id="73" name="テキスト ボックス 72"/>
        <xdr:cNvSpPr txBox="1"/>
      </xdr:nvSpPr>
      <xdr:spPr>
        <a:xfrm>
          <a:off x="3606800" y="579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110672</xdr:rowOff>
    </xdr:from>
    <xdr:to>
      <xdr:col>15</xdr:col>
      <xdr:colOff>98425</xdr:colOff>
      <xdr:row>38</xdr:row>
      <xdr:rowOff>72572</xdr:rowOff>
    </xdr:to>
    <xdr:cxnSp macro="">
      <xdr:nvCxnSpPr>
        <xdr:cNvPr id="74" name="直線コネクタ 73"/>
        <xdr:cNvCxnSpPr/>
      </xdr:nvCxnSpPr>
      <xdr:spPr>
        <a:xfrm flipV="1">
          <a:off x="2209800" y="6282872"/>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163286</xdr:rowOff>
    </xdr:from>
    <xdr:to>
      <xdr:col>15</xdr:col>
      <xdr:colOff>149225</xdr:colOff>
      <xdr:row>35</xdr:row>
      <xdr:rowOff>93436</xdr:rowOff>
    </xdr:to>
    <xdr:sp macro="" textlink="">
      <xdr:nvSpPr>
        <xdr:cNvPr id="75" name="フローチャート: 判断 74"/>
        <xdr:cNvSpPr/>
      </xdr:nvSpPr>
      <xdr:spPr>
        <a:xfrm>
          <a:off x="3048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103613</xdr:rowOff>
    </xdr:from>
    <xdr:ext cx="762000" cy="259045"/>
    <xdr:sp macro="" textlink="">
      <xdr:nvSpPr>
        <xdr:cNvPr id="76" name="テキスト ボックス 75"/>
        <xdr:cNvSpPr txBox="1"/>
      </xdr:nvSpPr>
      <xdr:spPr>
        <a:xfrm>
          <a:off x="2717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38</xdr:row>
      <xdr:rowOff>72572</xdr:rowOff>
    </xdr:to>
    <xdr:cxnSp macro="">
      <xdr:nvCxnSpPr>
        <xdr:cNvPr id="77" name="直線コネクタ 76"/>
        <xdr:cNvCxnSpPr/>
      </xdr:nvCxnSpPr>
      <xdr:spPr>
        <a:xfrm>
          <a:off x="1320800" y="6261100"/>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2722</xdr:rowOff>
    </xdr:from>
    <xdr:to>
      <xdr:col>11</xdr:col>
      <xdr:colOff>60325</xdr:colOff>
      <xdr:row>35</xdr:row>
      <xdr:rowOff>104322</xdr:rowOff>
    </xdr:to>
    <xdr:sp macro="" textlink="">
      <xdr:nvSpPr>
        <xdr:cNvPr id="78" name="フローチャート: 判断 77"/>
        <xdr:cNvSpPr/>
      </xdr:nvSpPr>
      <xdr:spPr>
        <a:xfrm>
          <a:off x="2159000" y="600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114499</xdr:rowOff>
    </xdr:from>
    <xdr:ext cx="762000" cy="259045"/>
    <xdr:sp macro="" textlink="">
      <xdr:nvSpPr>
        <xdr:cNvPr id="79" name="テキスト ボックス 78"/>
        <xdr:cNvSpPr txBox="1"/>
      </xdr:nvSpPr>
      <xdr:spPr>
        <a:xfrm>
          <a:off x="1828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141514</xdr:rowOff>
    </xdr:from>
    <xdr:to>
      <xdr:col>6</xdr:col>
      <xdr:colOff>171450</xdr:colOff>
      <xdr:row>35</xdr:row>
      <xdr:rowOff>71664</xdr:rowOff>
    </xdr:to>
    <xdr:sp macro="" textlink="">
      <xdr:nvSpPr>
        <xdr:cNvPr id="80" name="フローチャート: 判断 79"/>
        <xdr:cNvSpPr/>
      </xdr:nvSpPr>
      <xdr:spPr>
        <a:xfrm>
          <a:off x="1270000" y="5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81841</xdr:rowOff>
    </xdr:from>
    <xdr:ext cx="762000" cy="259045"/>
    <xdr:sp macro="" textlink="">
      <xdr:nvSpPr>
        <xdr:cNvPr id="81" name="テキスト ボックス 80"/>
        <xdr:cNvSpPr txBox="1"/>
      </xdr:nvSpPr>
      <xdr:spPr>
        <a:xfrm>
          <a:off x="939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40822</xdr:rowOff>
    </xdr:from>
    <xdr:to>
      <xdr:col>24</xdr:col>
      <xdr:colOff>76200</xdr:colOff>
      <xdr:row>41</xdr:row>
      <xdr:rowOff>142422</xdr:rowOff>
    </xdr:to>
    <xdr:sp macro="" textlink="">
      <xdr:nvSpPr>
        <xdr:cNvPr id="87" name="楕円 86"/>
        <xdr:cNvSpPr/>
      </xdr:nvSpPr>
      <xdr:spPr>
        <a:xfrm>
          <a:off x="4775200" y="707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120849</xdr:rowOff>
    </xdr:from>
    <xdr:ext cx="762000" cy="259045"/>
    <xdr:sp macro="" textlink="">
      <xdr:nvSpPr>
        <xdr:cNvPr id="88" name="人件費該当値テキスト"/>
        <xdr:cNvSpPr txBox="1"/>
      </xdr:nvSpPr>
      <xdr:spPr>
        <a:xfrm>
          <a:off x="49149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108857</xdr:rowOff>
    </xdr:from>
    <xdr:to>
      <xdr:col>20</xdr:col>
      <xdr:colOff>38100</xdr:colOff>
      <xdr:row>39</xdr:row>
      <xdr:rowOff>39007</xdr:rowOff>
    </xdr:to>
    <xdr:sp macro="" textlink="">
      <xdr:nvSpPr>
        <xdr:cNvPr id="89" name="楕円 88"/>
        <xdr:cNvSpPr/>
      </xdr:nvSpPr>
      <xdr:spPr>
        <a:xfrm>
          <a:off x="3937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23784</xdr:rowOff>
    </xdr:from>
    <xdr:ext cx="736600" cy="259045"/>
    <xdr:sp macro="" textlink="">
      <xdr:nvSpPr>
        <xdr:cNvPr id="90" name="テキスト ボックス 89"/>
        <xdr:cNvSpPr txBox="1"/>
      </xdr:nvSpPr>
      <xdr:spPr>
        <a:xfrm>
          <a:off x="3606800" y="671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59872</xdr:rowOff>
    </xdr:from>
    <xdr:to>
      <xdr:col>15</xdr:col>
      <xdr:colOff>149225</xdr:colOff>
      <xdr:row>36</xdr:row>
      <xdr:rowOff>161472</xdr:rowOff>
    </xdr:to>
    <xdr:sp macro="" textlink="">
      <xdr:nvSpPr>
        <xdr:cNvPr id="91" name="楕円 90"/>
        <xdr:cNvSpPr/>
      </xdr:nvSpPr>
      <xdr:spPr>
        <a:xfrm>
          <a:off x="3048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92" name="テキスト ボックス 91"/>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21772</xdr:rowOff>
    </xdr:from>
    <xdr:to>
      <xdr:col>11</xdr:col>
      <xdr:colOff>60325</xdr:colOff>
      <xdr:row>38</xdr:row>
      <xdr:rowOff>123372</xdr:rowOff>
    </xdr:to>
    <xdr:sp macro="" textlink="">
      <xdr:nvSpPr>
        <xdr:cNvPr id="93" name="楕円 92"/>
        <xdr:cNvSpPr/>
      </xdr:nvSpPr>
      <xdr:spPr>
        <a:xfrm>
          <a:off x="2159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108149</xdr:rowOff>
    </xdr:from>
    <xdr:ext cx="762000" cy="259045"/>
    <xdr:sp macro="" textlink="">
      <xdr:nvSpPr>
        <xdr:cNvPr id="94" name="テキスト ボックス 93"/>
        <xdr:cNvSpPr txBox="1"/>
      </xdr:nvSpPr>
      <xdr:spPr>
        <a:xfrm>
          <a:off x="1828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5" name="楕円 94"/>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96" name="テキスト ボックス 95"/>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経常的にかかる物件費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は減少しているが、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しているのは、法人市民税収の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経常一般財源等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影響が大きい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類似団体平均を上回っている要因としては、公共施設の数が多く維持管理費用が多額なことなどが挙げられる。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今後も、公共施設の適正化を進め、費用の抑制に努める。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83457</xdr:rowOff>
    </xdr:to>
    <xdr:cxnSp macro="">
      <xdr:nvCxnSpPr>
        <xdr:cNvPr id="126" name="直線コネクタ 125"/>
        <xdr:cNvCxnSpPr/>
      </xdr:nvCxnSpPr>
      <xdr:spPr>
        <a:xfrm flipV="1">
          <a:off x="16510000" y="23640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55534</xdr:rowOff>
    </xdr:from>
    <xdr:ext cx="762000" cy="259045"/>
    <xdr:sp macro="" textlink="">
      <xdr:nvSpPr>
        <xdr:cNvPr id="127" name="物件費最小値テキスト"/>
        <xdr:cNvSpPr txBox="1"/>
      </xdr:nvSpPr>
      <xdr:spPr>
        <a:xfrm>
          <a:off x="16598900" y="382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83457</xdr:rowOff>
    </xdr:from>
    <xdr:to>
      <xdr:col>82</xdr:col>
      <xdr:colOff>196850</xdr:colOff>
      <xdr:row>22</xdr:row>
      <xdr:rowOff>83457</xdr:rowOff>
    </xdr:to>
    <xdr:cxnSp macro="">
      <xdr:nvCxnSpPr>
        <xdr:cNvPr id="128" name="直線コネクタ 127"/>
        <xdr:cNvCxnSpPr/>
      </xdr:nvCxnSpPr>
      <xdr:spPr>
        <a:xfrm>
          <a:off x="16421100" y="385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23586</xdr:rowOff>
    </xdr:from>
    <xdr:to>
      <xdr:col>82</xdr:col>
      <xdr:colOff>107950</xdr:colOff>
      <xdr:row>20</xdr:row>
      <xdr:rowOff>67128</xdr:rowOff>
    </xdr:to>
    <xdr:cxnSp macro="">
      <xdr:nvCxnSpPr>
        <xdr:cNvPr id="131" name="直線コネクタ 130"/>
        <xdr:cNvCxnSpPr/>
      </xdr:nvCxnSpPr>
      <xdr:spPr>
        <a:xfrm>
          <a:off x="15671800" y="3452586"/>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68234</xdr:rowOff>
    </xdr:from>
    <xdr:ext cx="762000" cy="259045"/>
    <xdr:sp macro="" textlink="">
      <xdr:nvSpPr>
        <xdr:cNvPr id="132" name="物件費平均値テキスト"/>
        <xdr:cNvSpPr txBox="1"/>
      </xdr:nvSpPr>
      <xdr:spPr>
        <a:xfrm>
          <a:off x="16598900" y="281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3" name="フローチャート: 判断 132"/>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29029</xdr:rowOff>
    </xdr:from>
    <xdr:to>
      <xdr:col>78</xdr:col>
      <xdr:colOff>69850</xdr:colOff>
      <xdr:row>20</xdr:row>
      <xdr:rowOff>23586</xdr:rowOff>
    </xdr:to>
    <xdr:cxnSp macro="">
      <xdr:nvCxnSpPr>
        <xdr:cNvPr id="134" name="直線コネクタ 133"/>
        <xdr:cNvCxnSpPr/>
      </xdr:nvCxnSpPr>
      <xdr:spPr>
        <a:xfrm>
          <a:off x="14782800" y="3115129"/>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149679</xdr:rowOff>
    </xdr:from>
    <xdr:to>
      <xdr:col>78</xdr:col>
      <xdr:colOff>120650</xdr:colOff>
      <xdr:row>18</xdr:row>
      <xdr:rowOff>79829</xdr:rowOff>
    </xdr:to>
    <xdr:sp macro="" textlink="">
      <xdr:nvSpPr>
        <xdr:cNvPr id="135" name="フローチャート: 判断 134"/>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90006</xdr:rowOff>
    </xdr:from>
    <xdr:ext cx="736600" cy="259045"/>
    <xdr:sp macro="" textlink="">
      <xdr:nvSpPr>
        <xdr:cNvPr id="136" name="テキスト ボックス 135"/>
        <xdr:cNvSpPr txBox="1"/>
      </xdr:nvSpPr>
      <xdr:spPr>
        <a:xfrm>
          <a:off x="15290800" y="2833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29029</xdr:rowOff>
    </xdr:from>
    <xdr:to>
      <xdr:col>73</xdr:col>
      <xdr:colOff>180975</xdr:colOff>
      <xdr:row>19</xdr:row>
      <xdr:rowOff>97064</xdr:rowOff>
    </xdr:to>
    <xdr:cxnSp macro="">
      <xdr:nvCxnSpPr>
        <xdr:cNvPr id="137" name="直線コネクタ 136"/>
        <xdr:cNvCxnSpPr/>
      </xdr:nvCxnSpPr>
      <xdr:spPr>
        <a:xfrm flipV="1">
          <a:off x="13893800" y="3115129"/>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8" name="フローチャート: 判断 137"/>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24691</xdr:rowOff>
    </xdr:from>
    <xdr:ext cx="762000" cy="259045"/>
    <xdr:sp macro="" textlink="">
      <xdr:nvSpPr>
        <xdr:cNvPr id="139" name="テキスト ボックス 138"/>
        <xdr:cNvSpPr txBox="1"/>
      </xdr:nvSpPr>
      <xdr:spPr>
        <a:xfrm>
          <a:off x="14401800" y="27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94343</xdr:rowOff>
    </xdr:from>
    <xdr:to>
      <xdr:col>69</xdr:col>
      <xdr:colOff>92075</xdr:colOff>
      <xdr:row>19</xdr:row>
      <xdr:rowOff>97064</xdr:rowOff>
    </xdr:to>
    <xdr:cxnSp macro="">
      <xdr:nvCxnSpPr>
        <xdr:cNvPr id="140" name="直線コネクタ 139"/>
        <xdr:cNvCxnSpPr/>
      </xdr:nvCxnSpPr>
      <xdr:spPr>
        <a:xfrm>
          <a:off x="13004800" y="3180443"/>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40821</xdr:rowOff>
    </xdr:from>
    <xdr:to>
      <xdr:col>69</xdr:col>
      <xdr:colOff>142875</xdr:colOff>
      <xdr:row>17</xdr:row>
      <xdr:rowOff>142421</xdr:rowOff>
    </xdr:to>
    <xdr:sp macro="" textlink="">
      <xdr:nvSpPr>
        <xdr:cNvPr id="141" name="フローチャート: 判断 140"/>
        <xdr:cNvSpPr/>
      </xdr:nvSpPr>
      <xdr:spPr>
        <a:xfrm>
          <a:off x="13843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152598</xdr:rowOff>
    </xdr:from>
    <xdr:ext cx="762000" cy="259045"/>
    <xdr:sp macro="" textlink="">
      <xdr:nvSpPr>
        <xdr:cNvPr id="142" name="テキスト ボックス 141"/>
        <xdr:cNvSpPr txBox="1"/>
      </xdr:nvSpPr>
      <xdr:spPr>
        <a:xfrm>
          <a:off x="13512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43" name="フローチャート: 判断 142"/>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76398</xdr:rowOff>
    </xdr:from>
    <xdr:ext cx="762000" cy="259045"/>
    <xdr:sp macro="" textlink="">
      <xdr:nvSpPr>
        <xdr:cNvPr id="144" name="テキスト ボックス 143"/>
        <xdr:cNvSpPr txBox="1"/>
      </xdr:nvSpPr>
      <xdr:spPr>
        <a:xfrm>
          <a:off x="12623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16328</xdr:rowOff>
    </xdr:from>
    <xdr:to>
      <xdr:col>82</xdr:col>
      <xdr:colOff>158750</xdr:colOff>
      <xdr:row>20</xdr:row>
      <xdr:rowOff>117928</xdr:rowOff>
    </xdr:to>
    <xdr:sp macro="" textlink="">
      <xdr:nvSpPr>
        <xdr:cNvPr id="150" name="楕円 149"/>
        <xdr:cNvSpPr/>
      </xdr:nvSpPr>
      <xdr:spPr>
        <a:xfrm>
          <a:off x="16459200" y="344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159855</xdr:rowOff>
    </xdr:from>
    <xdr:ext cx="762000" cy="259045"/>
    <xdr:sp macro="" textlink="">
      <xdr:nvSpPr>
        <xdr:cNvPr id="151" name="物件費該当値テキスト"/>
        <xdr:cNvSpPr txBox="1"/>
      </xdr:nvSpPr>
      <xdr:spPr>
        <a:xfrm>
          <a:off x="16598900" y="341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144236</xdr:rowOff>
    </xdr:from>
    <xdr:to>
      <xdr:col>78</xdr:col>
      <xdr:colOff>120650</xdr:colOff>
      <xdr:row>20</xdr:row>
      <xdr:rowOff>74386</xdr:rowOff>
    </xdr:to>
    <xdr:sp macro="" textlink="">
      <xdr:nvSpPr>
        <xdr:cNvPr id="152" name="楕円 151"/>
        <xdr:cNvSpPr/>
      </xdr:nvSpPr>
      <xdr:spPr>
        <a:xfrm>
          <a:off x="156210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59163</xdr:rowOff>
    </xdr:from>
    <xdr:ext cx="736600" cy="259045"/>
    <xdr:sp macro="" textlink="">
      <xdr:nvSpPr>
        <xdr:cNvPr id="153" name="テキスト ボックス 152"/>
        <xdr:cNvSpPr txBox="1"/>
      </xdr:nvSpPr>
      <xdr:spPr>
        <a:xfrm>
          <a:off x="15290800" y="3488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149679</xdr:rowOff>
    </xdr:from>
    <xdr:to>
      <xdr:col>74</xdr:col>
      <xdr:colOff>31750</xdr:colOff>
      <xdr:row>18</xdr:row>
      <xdr:rowOff>79829</xdr:rowOff>
    </xdr:to>
    <xdr:sp macro="" textlink="">
      <xdr:nvSpPr>
        <xdr:cNvPr id="154" name="楕円 153"/>
        <xdr:cNvSpPr/>
      </xdr:nvSpPr>
      <xdr:spPr>
        <a:xfrm>
          <a:off x="14732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64606</xdr:rowOff>
    </xdr:from>
    <xdr:ext cx="762000" cy="259045"/>
    <xdr:sp macro="" textlink="">
      <xdr:nvSpPr>
        <xdr:cNvPr id="155" name="テキスト ボックス 154"/>
        <xdr:cNvSpPr txBox="1"/>
      </xdr:nvSpPr>
      <xdr:spPr>
        <a:xfrm>
          <a:off x="14401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46264</xdr:rowOff>
    </xdr:from>
    <xdr:to>
      <xdr:col>69</xdr:col>
      <xdr:colOff>142875</xdr:colOff>
      <xdr:row>19</xdr:row>
      <xdr:rowOff>147864</xdr:rowOff>
    </xdr:to>
    <xdr:sp macro="" textlink="">
      <xdr:nvSpPr>
        <xdr:cNvPr id="156" name="楕円 155"/>
        <xdr:cNvSpPr/>
      </xdr:nvSpPr>
      <xdr:spPr>
        <a:xfrm>
          <a:off x="138430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132641</xdr:rowOff>
    </xdr:from>
    <xdr:ext cx="762000" cy="259045"/>
    <xdr:sp macro="" textlink="">
      <xdr:nvSpPr>
        <xdr:cNvPr id="157" name="テキスト ボックス 156"/>
        <xdr:cNvSpPr txBox="1"/>
      </xdr:nvSpPr>
      <xdr:spPr>
        <a:xfrm>
          <a:off x="13512800" y="339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58" name="楕円 157"/>
        <xdr:cNvSpPr/>
      </xdr:nvSpPr>
      <xdr:spPr>
        <a:xfrm>
          <a:off x="12954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59" name="テキスト ボックス 158"/>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扶助費に係る経常収支比率が減少したのは、公立園の臨時職員が会計年度任用職員へ移行したことで、報酬の扱いが扶助費から人件費へ変更となったため、扶助費が減少した</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ため</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類似団体平均は下回っているものの、扶助費自体は増加傾向が続くと想定されるため、単独事業の見直し等、抑制に努める。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61</xdr:row>
      <xdr:rowOff>24130</xdr:rowOff>
    </xdr:to>
    <xdr:cxnSp macro="">
      <xdr:nvCxnSpPr>
        <xdr:cNvPr id="185" name="直線コネクタ 184"/>
        <xdr:cNvCxnSpPr/>
      </xdr:nvCxnSpPr>
      <xdr:spPr>
        <a:xfrm flipV="1">
          <a:off x="4826000" y="92710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167657</xdr:rowOff>
    </xdr:from>
    <xdr:ext cx="762000" cy="259045"/>
    <xdr:sp macro="" textlink="">
      <xdr:nvSpPr>
        <xdr:cNvPr id="186" name="扶助費最小値テキスト"/>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24130</xdr:rowOff>
    </xdr:from>
    <xdr:to>
      <xdr:col>24</xdr:col>
      <xdr:colOff>114300</xdr:colOff>
      <xdr:row>61</xdr:row>
      <xdr:rowOff>24130</xdr:rowOff>
    </xdr:to>
    <xdr:cxnSp macro="">
      <xdr:nvCxnSpPr>
        <xdr:cNvPr id="187" name="直線コネクタ 186"/>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57</xdr:row>
      <xdr:rowOff>92710</xdr:rowOff>
    </xdr:to>
    <xdr:cxnSp macro="">
      <xdr:nvCxnSpPr>
        <xdr:cNvPr id="190" name="直線コネクタ 189"/>
        <xdr:cNvCxnSpPr/>
      </xdr:nvCxnSpPr>
      <xdr:spPr>
        <a:xfrm flipV="1">
          <a:off x="3987800" y="952246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36847</xdr:rowOff>
    </xdr:from>
    <xdr:ext cx="762000" cy="259045"/>
    <xdr:sp macro="" textlink="">
      <xdr:nvSpPr>
        <xdr:cNvPr id="191" name="扶助費平均値テキスト"/>
        <xdr:cNvSpPr txBox="1"/>
      </xdr:nvSpPr>
      <xdr:spPr>
        <a:xfrm>
          <a:off x="4914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192" name="フローチャート: 判断 191"/>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57</xdr:row>
      <xdr:rowOff>92710</xdr:rowOff>
    </xdr:to>
    <xdr:cxnSp macro="">
      <xdr:nvCxnSpPr>
        <xdr:cNvPr id="193" name="直線コネクタ 192"/>
        <xdr:cNvCxnSpPr/>
      </xdr:nvCxnSpPr>
      <xdr:spPr>
        <a:xfrm>
          <a:off x="3098800" y="949960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4" name="フローチャート: 判断 193"/>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36847</xdr:rowOff>
    </xdr:from>
    <xdr:ext cx="736600" cy="259045"/>
    <xdr:sp macro="" textlink="">
      <xdr:nvSpPr>
        <xdr:cNvPr id="195" name="テキスト ボックス 194"/>
        <xdr:cNvSpPr txBox="1"/>
      </xdr:nvSpPr>
      <xdr:spPr>
        <a:xfrm>
          <a:off x="3606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57</xdr:row>
      <xdr:rowOff>24130</xdr:rowOff>
    </xdr:to>
    <xdr:cxnSp macro="">
      <xdr:nvCxnSpPr>
        <xdr:cNvPr id="196" name="直線コネクタ 195"/>
        <xdr:cNvCxnSpPr/>
      </xdr:nvCxnSpPr>
      <xdr:spPr>
        <a:xfrm flipV="1">
          <a:off x="2209800" y="94996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7" name="フローチャート: 判断 196"/>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8" name="テキスト ボックス 197"/>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161290</xdr:rowOff>
    </xdr:from>
    <xdr:to>
      <xdr:col>11</xdr:col>
      <xdr:colOff>9525</xdr:colOff>
      <xdr:row>57</xdr:row>
      <xdr:rowOff>24130</xdr:rowOff>
    </xdr:to>
    <xdr:cxnSp macro="">
      <xdr:nvCxnSpPr>
        <xdr:cNvPr id="199" name="直線コネクタ 198"/>
        <xdr:cNvCxnSpPr/>
      </xdr:nvCxnSpPr>
      <xdr:spPr>
        <a:xfrm>
          <a:off x="1320800" y="95910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200" name="フローチャート: 判断 199"/>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01" name="テキスト ボックス 200"/>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202" name="フローチャート: 判断 201"/>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128287</xdr:rowOff>
    </xdr:from>
    <xdr:ext cx="762000" cy="259045"/>
    <xdr:sp macro="" textlink="">
      <xdr:nvSpPr>
        <xdr:cNvPr id="203" name="テキスト ボックス 202"/>
        <xdr:cNvSpPr txBox="1"/>
      </xdr:nvSpPr>
      <xdr:spPr>
        <a:xfrm>
          <a:off x="939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41910</xdr:rowOff>
    </xdr:from>
    <xdr:to>
      <xdr:col>24</xdr:col>
      <xdr:colOff>76200</xdr:colOff>
      <xdr:row>55</xdr:row>
      <xdr:rowOff>143510</xdr:rowOff>
    </xdr:to>
    <xdr:sp macro="" textlink="">
      <xdr:nvSpPr>
        <xdr:cNvPr id="209" name="楕円 208"/>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58437</xdr:rowOff>
    </xdr:from>
    <xdr:ext cx="762000" cy="259045"/>
    <xdr:sp macro="" textlink="">
      <xdr:nvSpPr>
        <xdr:cNvPr id="210" name="扶助費該当値テキスト"/>
        <xdr:cNvSpPr txBox="1"/>
      </xdr:nvSpPr>
      <xdr:spPr>
        <a:xfrm>
          <a:off x="4914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41910</xdr:rowOff>
    </xdr:from>
    <xdr:to>
      <xdr:col>20</xdr:col>
      <xdr:colOff>38100</xdr:colOff>
      <xdr:row>57</xdr:row>
      <xdr:rowOff>143510</xdr:rowOff>
    </xdr:to>
    <xdr:sp macro="" textlink="">
      <xdr:nvSpPr>
        <xdr:cNvPr id="211" name="楕円 210"/>
        <xdr:cNvSpPr/>
      </xdr:nvSpPr>
      <xdr:spPr>
        <a:xfrm>
          <a:off x="3937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153687</xdr:rowOff>
    </xdr:from>
    <xdr:ext cx="736600" cy="259045"/>
    <xdr:sp macro="" textlink="">
      <xdr:nvSpPr>
        <xdr:cNvPr id="212" name="テキスト ボックス 211"/>
        <xdr:cNvSpPr txBox="1"/>
      </xdr:nvSpPr>
      <xdr:spPr>
        <a:xfrm>
          <a:off x="3606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3" name="楕円 212"/>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4" name="テキスト ボックス 21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144780</xdr:rowOff>
    </xdr:from>
    <xdr:to>
      <xdr:col>11</xdr:col>
      <xdr:colOff>60325</xdr:colOff>
      <xdr:row>57</xdr:row>
      <xdr:rowOff>74930</xdr:rowOff>
    </xdr:to>
    <xdr:sp macro="" textlink="">
      <xdr:nvSpPr>
        <xdr:cNvPr id="215" name="楕円 214"/>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85107</xdr:rowOff>
    </xdr:from>
    <xdr:ext cx="762000" cy="259045"/>
    <xdr:sp macro="" textlink="">
      <xdr:nvSpPr>
        <xdr:cNvPr id="216" name="テキスト ボックス 215"/>
        <xdr:cNvSpPr txBox="1"/>
      </xdr:nvSpPr>
      <xdr:spPr>
        <a:xfrm>
          <a:off x="1828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110490</xdr:rowOff>
    </xdr:from>
    <xdr:to>
      <xdr:col>6</xdr:col>
      <xdr:colOff>171450</xdr:colOff>
      <xdr:row>56</xdr:row>
      <xdr:rowOff>40640</xdr:rowOff>
    </xdr:to>
    <xdr:sp macro="" textlink="">
      <xdr:nvSpPr>
        <xdr:cNvPr id="217" name="楕円 216"/>
        <xdr:cNvSpPr/>
      </xdr:nvSpPr>
      <xdr:spPr>
        <a:xfrm>
          <a:off x="1270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50817</xdr:rowOff>
    </xdr:from>
    <xdr:ext cx="762000" cy="259045"/>
    <xdr:sp macro="" textlink="">
      <xdr:nvSpPr>
        <xdr:cNvPr id="218" name="テキスト ボックス 217"/>
        <xdr:cNvSpPr txBox="1"/>
      </xdr:nvSpPr>
      <xdr:spPr>
        <a:xfrm>
          <a:off x="939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公共下水道事業特別会計と農業集落排水特別会計が廃止されたことなどにより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繰出金が減少したため、前年度に比べ減少している。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繰出金は、国民健康保険、後期高齢者医療については、予防事業等による支出抑制に努める。　維持補修費は、今後施設の老朽化が進み、更なる増加が懸念されるため、公共施設の適正化や長寿命化など、支出抑制に努める。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61</xdr:row>
      <xdr:rowOff>12700</xdr:rowOff>
    </xdr:to>
    <xdr:cxnSp macro="">
      <xdr:nvCxnSpPr>
        <xdr:cNvPr id="246" name="直線コネクタ 245"/>
        <xdr:cNvCxnSpPr/>
      </xdr:nvCxnSpPr>
      <xdr:spPr>
        <a:xfrm flipV="1">
          <a:off x="16510000" y="90805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47" name="その他最小値テキスト"/>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48" name="直線コネクタ 247"/>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165100</xdr:rowOff>
    </xdr:from>
    <xdr:to>
      <xdr:col>82</xdr:col>
      <xdr:colOff>107950</xdr:colOff>
      <xdr:row>54</xdr:row>
      <xdr:rowOff>146050</xdr:rowOff>
    </xdr:to>
    <xdr:cxnSp macro="">
      <xdr:nvCxnSpPr>
        <xdr:cNvPr id="251" name="直線コネクタ 250"/>
        <xdr:cNvCxnSpPr/>
      </xdr:nvCxnSpPr>
      <xdr:spPr>
        <a:xfrm flipV="1">
          <a:off x="15671800" y="908050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48277</xdr:rowOff>
    </xdr:from>
    <xdr:ext cx="762000" cy="259045"/>
    <xdr:sp macro="" textlink="">
      <xdr:nvSpPr>
        <xdr:cNvPr id="252" name="その他平均値テキスト"/>
        <xdr:cNvSpPr txBox="1"/>
      </xdr:nvSpPr>
      <xdr:spPr>
        <a:xfrm>
          <a:off x="16598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53" name="フローチャート: 判断 252"/>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146050</xdr:rowOff>
    </xdr:from>
    <xdr:to>
      <xdr:col>78</xdr:col>
      <xdr:colOff>69850</xdr:colOff>
      <xdr:row>55</xdr:row>
      <xdr:rowOff>31750</xdr:rowOff>
    </xdr:to>
    <xdr:cxnSp macro="">
      <xdr:nvCxnSpPr>
        <xdr:cNvPr id="254" name="直線コネクタ 253"/>
        <xdr:cNvCxnSpPr/>
      </xdr:nvCxnSpPr>
      <xdr:spPr>
        <a:xfrm flipV="1">
          <a:off x="14782800" y="9404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61</xdr:row>
      <xdr:rowOff>114300</xdr:rowOff>
    </xdr:from>
    <xdr:to>
      <xdr:col>78</xdr:col>
      <xdr:colOff>120650</xdr:colOff>
      <xdr:row>62</xdr:row>
      <xdr:rowOff>44450</xdr:rowOff>
    </xdr:to>
    <xdr:sp macro="" textlink="">
      <xdr:nvSpPr>
        <xdr:cNvPr id="255" name="フローチャート: 判断 254"/>
        <xdr:cNvSpPr/>
      </xdr:nvSpPr>
      <xdr:spPr>
        <a:xfrm>
          <a:off x="15621000" y="1057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62</xdr:row>
      <xdr:rowOff>29227</xdr:rowOff>
    </xdr:from>
    <xdr:ext cx="736600" cy="259045"/>
    <xdr:sp macro="" textlink="">
      <xdr:nvSpPr>
        <xdr:cNvPr id="256" name="テキスト ボックス 255"/>
        <xdr:cNvSpPr txBox="1"/>
      </xdr:nvSpPr>
      <xdr:spPr>
        <a:xfrm>
          <a:off x="15290800" y="1065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31750</xdr:rowOff>
    </xdr:from>
    <xdr:to>
      <xdr:col>73</xdr:col>
      <xdr:colOff>180975</xdr:colOff>
      <xdr:row>59</xdr:row>
      <xdr:rowOff>146050</xdr:rowOff>
    </xdr:to>
    <xdr:cxnSp macro="">
      <xdr:nvCxnSpPr>
        <xdr:cNvPr id="257" name="直線コネクタ 256"/>
        <xdr:cNvCxnSpPr/>
      </xdr:nvCxnSpPr>
      <xdr:spPr>
        <a:xfrm flipV="1">
          <a:off x="13893800" y="9461500"/>
          <a:ext cx="889000" cy="8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61</xdr:row>
      <xdr:rowOff>95250</xdr:rowOff>
    </xdr:from>
    <xdr:to>
      <xdr:col>74</xdr:col>
      <xdr:colOff>31750</xdr:colOff>
      <xdr:row>62</xdr:row>
      <xdr:rowOff>25400</xdr:rowOff>
    </xdr:to>
    <xdr:sp macro="" textlink="">
      <xdr:nvSpPr>
        <xdr:cNvPr id="258" name="フローチャート: 判断 257"/>
        <xdr:cNvSpPr/>
      </xdr:nvSpPr>
      <xdr:spPr>
        <a:xfrm>
          <a:off x="14732000" y="1055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10177</xdr:rowOff>
    </xdr:from>
    <xdr:ext cx="762000" cy="259045"/>
    <xdr:sp macro="" textlink="">
      <xdr:nvSpPr>
        <xdr:cNvPr id="259" name="テキスト ボックス 258"/>
        <xdr:cNvSpPr txBox="1"/>
      </xdr:nvSpPr>
      <xdr:spPr>
        <a:xfrm>
          <a:off x="14401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146050</xdr:rowOff>
    </xdr:from>
    <xdr:to>
      <xdr:col>69</xdr:col>
      <xdr:colOff>92075</xdr:colOff>
      <xdr:row>60</xdr:row>
      <xdr:rowOff>107950</xdr:rowOff>
    </xdr:to>
    <xdr:cxnSp macro="">
      <xdr:nvCxnSpPr>
        <xdr:cNvPr id="260" name="直線コネクタ 259"/>
        <xdr:cNvCxnSpPr/>
      </xdr:nvCxnSpPr>
      <xdr:spPr>
        <a:xfrm flipV="1">
          <a:off x="13004800" y="102616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62</xdr:row>
      <xdr:rowOff>0</xdr:rowOff>
    </xdr:from>
    <xdr:to>
      <xdr:col>69</xdr:col>
      <xdr:colOff>142875</xdr:colOff>
      <xdr:row>62</xdr:row>
      <xdr:rowOff>101600</xdr:rowOff>
    </xdr:to>
    <xdr:sp macro="" textlink="">
      <xdr:nvSpPr>
        <xdr:cNvPr id="261" name="フローチャート: 判断 260"/>
        <xdr:cNvSpPr/>
      </xdr:nvSpPr>
      <xdr:spPr>
        <a:xfrm>
          <a:off x="138430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86377</xdr:rowOff>
    </xdr:from>
    <xdr:ext cx="762000" cy="259045"/>
    <xdr:sp macro="" textlink="">
      <xdr:nvSpPr>
        <xdr:cNvPr id="262" name="テキスト ボックス 261"/>
        <xdr:cNvSpPr txBox="1"/>
      </xdr:nvSpPr>
      <xdr:spPr>
        <a:xfrm>
          <a:off x="135128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76200</xdr:rowOff>
    </xdr:from>
    <xdr:to>
      <xdr:col>65</xdr:col>
      <xdr:colOff>53975</xdr:colOff>
      <xdr:row>62</xdr:row>
      <xdr:rowOff>6350</xdr:rowOff>
    </xdr:to>
    <xdr:sp macro="" textlink="">
      <xdr:nvSpPr>
        <xdr:cNvPr id="263" name="フローチャート: 判断 262"/>
        <xdr:cNvSpPr/>
      </xdr:nvSpPr>
      <xdr:spPr>
        <a:xfrm>
          <a:off x="12954000" y="1053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162577</xdr:rowOff>
    </xdr:from>
    <xdr:ext cx="762000" cy="259045"/>
    <xdr:sp macro="" textlink="">
      <xdr:nvSpPr>
        <xdr:cNvPr id="264" name="テキスト ボックス 263"/>
        <xdr:cNvSpPr txBox="1"/>
      </xdr:nvSpPr>
      <xdr:spPr>
        <a:xfrm>
          <a:off x="12623800" y="1062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114300</xdr:rowOff>
    </xdr:from>
    <xdr:to>
      <xdr:col>82</xdr:col>
      <xdr:colOff>158750</xdr:colOff>
      <xdr:row>53</xdr:row>
      <xdr:rowOff>44450</xdr:rowOff>
    </xdr:to>
    <xdr:sp macro="" textlink="">
      <xdr:nvSpPr>
        <xdr:cNvPr id="270" name="楕円 269"/>
        <xdr:cNvSpPr/>
      </xdr:nvSpPr>
      <xdr:spPr>
        <a:xfrm>
          <a:off x="16459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22877</xdr:rowOff>
    </xdr:from>
    <xdr:ext cx="762000" cy="259045"/>
    <xdr:sp macro="" textlink="">
      <xdr:nvSpPr>
        <xdr:cNvPr id="271" name="その他該当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95250</xdr:rowOff>
    </xdr:from>
    <xdr:to>
      <xdr:col>78</xdr:col>
      <xdr:colOff>120650</xdr:colOff>
      <xdr:row>55</xdr:row>
      <xdr:rowOff>25400</xdr:rowOff>
    </xdr:to>
    <xdr:sp macro="" textlink="">
      <xdr:nvSpPr>
        <xdr:cNvPr id="272" name="楕円 271"/>
        <xdr:cNvSpPr/>
      </xdr:nvSpPr>
      <xdr:spPr>
        <a:xfrm>
          <a:off x="15621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35577</xdr:rowOff>
    </xdr:from>
    <xdr:ext cx="736600" cy="259045"/>
    <xdr:sp macro="" textlink="">
      <xdr:nvSpPr>
        <xdr:cNvPr id="273" name="テキスト ボックス 272"/>
        <xdr:cNvSpPr txBox="1"/>
      </xdr:nvSpPr>
      <xdr:spPr>
        <a:xfrm>
          <a:off x="15290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152400</xdr:rowOff>
    </xdr:from>
    <xdr:to>
      <xdr:col>74</xdr:col>
      <xdr:colOff>31750</xdr:colOff>
      <xdr:row>55</xdr:row>
      <xdr:rowOff>82550</xdr:rowOff>
    </xdr:to>
    <xdr:sp macro="" textlink="">
      <xdr:nvSpPr>
        <xdr:cNvPr id="274" name="楕円 273"/>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92727</xdr:rowOff>
    </xdr:from>
    <xdr:ext cx="762000" cy="259045"/>
    <xdr:sp macro="" textlink="">
      <xdr:nvSpPr>
        <xdr:cNvPr id="275" name="テキスト ボックス 274"/>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95250</xdr:rowOff>
    </xdr:from>
    <xdr:to>
      <xdr:col>69</xdr:col>
      <xdr:colOff>142875</xdr:colOff>
      <xdr:row>60</xdr:row>
      <xdr:rowOff>25400</xdr:rowOff>
    </xdr:to>
    <xdr:sp macro="" textlink="">
      <xdr:nvSpPr>
        <xdr:cNvPr id="276" name="楕円 275"/>
        <xdr:cNvSpPr/>
      </xdr:nvSpPr>
      <xdr:spPr>
        <a:xfrm>
          <a:off x="13843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35577</xdr:rowOff>
    </xdr:from>
    <xdr:ext cx="762000" cy="259045"/>
    <xdr:sp macro="" textlink="">
      <xdr:nvSpPr>
        <xdr:cNvPr id="277" name="テキスト ボックス 276"/>
        <xdr:cNvSpPr txBox="1"/>
      </xdr:nvSpPr>
      <xdr:spPr>
        <a:xfrm>
          <a:off x="13512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57150</xdr:rowOff>
    </xdr:from>
    <xdr:to>
      <xdr:col>65</xdr:col>
      <xdr:colOff>53975</xdr:colOff>
      <xdr:row>60</xdr:row>
      <xdr:rowOff>158750</xdr:rowOff>
    </xdr:to>
    <xdr:sp macro="" textlink="">
      <xdr:nvSpPr>
        <xdr:cNvPr id="278" name="楕円 277"/>
        <xdr:cNvSpPr/>
      </xdr:nvSpPr>
      <xdr:spPr>
        <a:xfrm>
          <a:off x="12954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168927</xdr:rowOff>
    </xdr:from>
    <xdr:ext cx="762000" cy="259045"/>
    <xdr:sp macro="" textlink="">
      <xdr:nvSpPr>
        <xdr:cNvPr id="279" name="テキスト ボックス 278"/>
        <xdr:cNvSpPr txBox="1"/>
      </xdr:nvSpPr>
      <xdr:spPr>
        <a:xfrm>
          <a:off x="12623800" y="1011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令和２年度から公共下水道が法適用公営企業へ移行したことにより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下水道事業会計への繰出金が補助費へ異動したことで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等が増加したため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、補助費等に係る経常収支比率は増加した。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補助費等に係る経常収支比率は類似団体平均を下回っているものの、今後も補助金適正化ガイドラインなどに基づき、既存の各種補助金について見直しを継続する。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36</xdr:row>
      <xdr:rowOff>139700</xdr:rowOff>
    </xdr:from>
    <xdr:to>
      <xdr:col>82</xdr:col>
      <xdr:colOff>107950</xdr:colOff>
      <xdr:row>42</xdr:row>
      <xdr:rowOff>0</xdr:rowOff>
    </xdr:to>
    <xdr:cxnSp macro="">
      <xdr:nvCxnSpPr>
        <xdr:cNvPr id="307" name="直線コネクタ 306"/>
        <xdr:cNvCxnSpPr/>
      </xdr:nvCxnSpPr>
      <xdr:spPr>
        <a:xfrm flipV="1">
          <a:off x="16510000" y="6311900"/>
          <a:ext cx="0" cy="889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143527</xdr:rowOff>
    </xdr:from>
    <xdr:ext cx="762000" cy="259045"/>
    <xdr:sp macro="" textlink="">
      <xdr:nvSpPr>
        <xdr:cNvPr id="308"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0</xdr:rowOff>
    </xdr:from>
    <xdr:to>
      <xdr:col>82</xdr:col>
      <xdr:colOff>196850</xdr:colOff>
      <xdr:row>42</xdr:row>
      <xdr:rowOff>0</xdr:rowOff>
    </xdr:to>
    <xdr:cxnSp macro="">
      <xdr:nvCxnSpPr>
        <xdr:cNvPr id="309" name="直線コネクタ 308"/>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54627</xdr:rowOff>
    </xdr:from>
    <xdr:ext cx="762000" cy="259045"/>
    <xdr:sp macro="" textlink="">
      <xdr:nvSpPr>
        <xdr:cNvPr id="310" name="補助費等最大値テキスト"/>
        <xdr:cNvSpPr txBox="1"/>
      </xdr:nvSpPr>
      <xdr:spPr>
        <a:xfrm>
          <a:off x="16598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36</xdr:row>
      <xdr:rowOff>139700</xdr:rowOff>
    </xdr:from>
    <xdr:to>
      <xdr:col>82</xdr:col>
      <xdr:colOff>196850</xdr:colOff>
      <xdr:row>36</xdr:row>
      <xdr:rowOff>139700</xdr:rowOff>
    </xdr:to>
    <xdr:cxnSp macro="">
      <xdr:nvCxnSpPr>
        <xdr:cNvPr id="311" name="直線コネクタ 310"/>
        <xdr:cNvCxnSpPr/>
      </xdr:nvCxnSpPr>
      <xdr:spPr>
        <a:xfrm>
          <a:off x="16421100" y="631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107950</xdr:rowOff>
    </xdr:from>
    <xdr:to>
      <xdr:col>82</xdr:col>
      <xdr:colOff>107950</xdr:colOff>
      <xdr:row>36</xdr:row>
      <xdr:rowOff>139700</xdr:rowOff>
    </xdr:to>
    <xdr:cxnSp macro="">
      <xdr:nvCxnSpPr>
        <xdr:cNvPr id="312" name="直線コネクタ 311"/>
        <xdr:cNvCxnSpPr/>
      </xdr:nvCxnSpPr>
      <xdr:spPr>
        <a:xfrm>
          <a:off x="15671800" y="61087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3827</xdr:rowOff>
    </xdr:from>
    <xdr:ext cx="762000" cy="259045"/>
    <xdr:sp macro="" textlink="">
      <xdr:nvSpPr>
        <xdr:cNvPr id="313" name="補助費等平均値テキスト"/>
        <xdr:cNvSpPr txBox="1"/>
      </xdr:nvSpPr>
      <xdr:spPr>
        <a:xfrm>
          <a:off x="16598900" y="669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31750</xdr:rowOff>
    </xdr:from>
    <xdr:to>
      <xdr:col>82</xdr:col>
      <xdr:colOff>158750</xdr:colOff>
      <xdr:row>39</xdr:row>
      <xdr:rowOff>133350</xdr:rowOff>
    </xdr:to>
    <xdr:sp macro="" textlink="">
      <xdr:nvSpPr>
        <xdr:cNvPr id="314" name="フローチャート: 判断 313"/>
        <xdr:cNvSpPr/>
      </xdr:nvSpPr>
      <xdr:spPr>
        <a:xfrm>
          <a:off x="164592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152400</xdr:rowOff>
    </xdr:from>
    <xdr:to>
      <xdr:col>78</xdr:col>
      <xdr:colOff>69850</xdr:colOff>
      <xdr:row>35</xdr:row>
      <xdr:rowOff>107950</xdr:rowOff>
    </xdr:to>
    <xdr:cxnSp macro="">
      <xdr:nvCxnSpPr>
        <xdr:cNvPr id="315" name="直線コネクタ 314"/>
        <xdr:cNvCxnSpPr/>
      </xdr:nvCxnSpPr>
      <xdr:spPr>
        <a:xfrm>
          <a:off x="14782800" y="5981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69850</xdr:rowOff>
    </xdr:from>
    <xdr:to>
      <xdr:col>78</xdr:col>
      <xdr:colOff>120650</xdr:colOff>
      <xdr:row>38</xdr:row>
      <xdr:rowOff>0</xdr:rowOff>
    </xdr:to>
    <xdr:sp macro="" textlink="">
      <xdr:nvSpPr>
        <xdr:cNvPr id="316" name="フローチャート: 判断 315"/>
        <xdr:cNvSpPr/>
      </xdr:nvSpPr>
      <xdr:spPr>
        <a:xfrm>
          <a:off x="15621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156227</xdr:rowOff>
    </xdr:from>
    <xdr:ext cx="736600" cy="259045"/>
    <xdr:sp macro="" textlink="">
      <xdr:nvSpPr>
        <xdr:cNvPr id="317" name="テキスト ボックス 316"/>
        <xdr:cNvSpPr txBox="1"/>
      </xdr:nvSpPr>
      <xdr:spPr>
        <a:xfrm>
          <a:off x="15290800" y="649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101600</xdr:rowOff>
    </xdr:from>
    <xdr:to>
      <xdr:col>73</xdr:col>
      <xdr:colOff>180975</xdr:colOff>
      <xdr:row>34</xdr:row>
      <xdr:rowOff>152400</xdr:rowOff>
    </xdr:to>
    <xdr:cxnSp macro="">
      <xdr:nvCxnSpPr>
        <xdr:cNvPr id="318" name="直線コネクタ 317"/>
        <xdr:cNvCxnSpPr/>
      </xdr:nvCxnSpPr>
      <xdr:spPr>
        <a:xfrm>
          <a:off x="13893800" y="5588000"/>
          <a:ext cx="8890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19" name="フローチャート: 判断 318"/>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20" name="テキスト ボックス 319"/>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101600</xdr:rowOff>
    </xdr:from>
    <xdr:to>
      <xdr:col>69</xdr:col>
      <xdr:colOff>92075</xdr:colOff>
      <xdr:row>33</xdr:row>
      <xdr:rowOff>44450</xdr:rowOff>
    </xdr:to>
    <xdr:cxnSp macro="">
      <xdr:nvCxnSpPr>
        <xdr:cNvPr id="321" name="直線コネクタ 320"/>
        <xdr:cNvCxnSpPr/>
      </xdr:nvCxnSpPr>
      <xdr:spPr>
        <a:xfrm flipV="1">
          <a:off x="13004800" y="5588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139700</xdr:rowOff>
    </xdr:from>
    <xdr:to>
      <xdr:col>69</xdr:col>
      <xdr:colOff>142875</xdr:colOff>
      <xdr:row>37</xdr:row>
      <xdr:rowOff>69850</xdr:rowOff>
    </xdr:to>
    <xdr:sp macro="" textlink="">
      <xdr:nvSpPr>
        <xdr:cNvPr id="322" name="フローチャート: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54627</xdr:rowOff>
    </xdr:from>
    <xdr:ext cx="762000" cy="259045"/>
    <xdr:sp macro="" textlink="">
      <xdr:nvSpPr>
        <xdr:cNvPr id="323" name="テキスト ボックス 322"/>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31750</xdr:rowOff>
    </xdr:from>
    <xdr:to>
      <xdr:col>65</xdr:col>
      <xdr:colOff>53975</xdr:colOff>
      <xdr:row>37</xdr:row>
      <xdr:rowOff>133350</xdr:rowOff>
    </xdr:to>
    <xdr:sp macro="" textlink="">
      <xdr:nvSpPr>
        <xdr:cNvPr id="324" name="フローチャート: 判断 323"/>
        <xdr:cNvSpPr/>
      </xdr:nvSpPr>
      <xdr:spPr>
        <a:xfrm>
          <a:off x="12954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118127</xdr:rowOff>
    </xdr:from>
    <xdr:ext cx="762000" cy="259045"/>
    <xdr:sp macro="" textlink="">
      <xdr:nvSpPr>
        <xdr:cNvPr id="325" name="テキスト ボックス 324"/>
        <xdr:cNvSpPr txBox="1"/>
      </xdr:nvSpPr>
      <xdr:spPr>
        <a:xfrm>
          <a:off x="12623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88900</xdr:rowOff>
    </xdr:from>
    <xdr:to>
      <xdr:col>82</xdr:col>
      <xdr:colOff>158750</xdr:colOff>
      <xdr:row>37</xdr:row>
      <xdr:rowOff>19050</xdr:rowOff>
    </xdr:to>
    <xdr:sp macro="" textlink="">
      <xdr:nvSpPr>
        <xdr:cNvPr id="331" name="楕円 330"/>
        <xdr:cNvSpPr/>
      </xdr:nvSpPr>
      <xdr:spPr>
        <a:xfrm>
          <a:off x="164592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168927</xdr:rowOff>
    </xdr:from>
    <xdr:ext cx="762000" cy="259045"/>
    <xdr:sp macro="" textlink="">
      <xdr:nvSpPr>
        <xdr:cNvPr id="332" name="補助費等該当値テキスト"/>
        <xdr:cNvSpPr txBox="1"/>
      </xdr:nvSpPr>
      <xdr:spPr>
        <a:xfrm>
          <a:off x="165989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57150</xdr:rowOff>
    </xdr:from>
    <xdr:to>
      <xdr:col>78</xdr:col>
      <xdr:colOff>120650</xdr:colOff>
      <xdr:row>35</xdr:row>
      <xdr:rowOff>158750</xdr:rowOff>
    </xdr:to>
    <xdr:sp macro="" textlink="">
      <xdr:nvSpPr>
        <xdr:cNvPr id="333" name="楕円 332"/>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168927</xdr:rowOff>
    </xdr:from>
    <xdr:ext cx="736600" cy="259045"/>
    <xdr:sp macro="" textlink="">
      <xdr:nvSpPr>
        <xdr:cNvPr id="334" name="テキスト ボックス 333"/>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101600</xdr:rowOff>
    </xdr:from>
    <xdr:to>
      <xdr:col>74</xdr:col>
      <xdr:colOff>31750</xdr:colOff>
      <xdr:row>35</xdr:row>
      <xdr:rowOff>31750</xdr:rowOff>
    </xdr:to>
    <xdr:sp macro="" textlink="">
      <xdr:nvSpPr>
        <xdr:cNvPr id="335" name="楕円 334"/>
        <xdr:cNvSpPr/>
      </xdr:nvSpPr>
      <xdr:spPr>
        <a:xfrm>
          <a:off x="14732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41927</xdr:rowOff>
    </xdr:from>
    <xdr:ext cx="762000" cy="259045"/>
    <xdr:sp macro="" textlink="">
      <xdr:nvSpPr>
        <xdr:cNvPr id="336" name="テキスト ボックス 335"/>
        <xdr:cNvSpPr txBox="1"/>
      </xdr:nvSpPr>
      <xdr:spPr>
        <a:xfrm>
          <a:off x="144018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50800</xdr:rowOff>
    </xdr:from>
    <xdr:to>
      <xdr:col>69</xdr:col>
      <xdr:colOff>142875</xdr:colOff>
      <xdr:row>32</xdr:row>
      <xdr:rowOff>152400</xdr:rowOff>
    </xdr:to>
    <xdr:sp macro="" textlink="">
      <xdr:nvSpPr>
        <xdr:cNvPr id="337" name="楕円 336"/>
        <xdr:cNvSpPr/>
      </xdr:nvSpPr>
      <xdr:spPr>
        <a:xfrm>
          <a:off x="138430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30</xdr:row>
      <xdr:rowOff>162577</xdr:rowOff>
    </xdr:from>
    <xdr:ext cx="762000" cy="259045"/>
    <xdr:sp macro="" textlink="">
      <xdr:nvSpPr>
        <xdr:cNvPr id="338" name="テキスト ボックス 337"/>
        <xdr:cNvSpPr txBox="1"/>
      </xdr:nvSpPr>
      <xdr:spPr>
        <a:xfrm>
          <a:off x="135128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165100</xdr:rowOff>
    </xdr:from>
    <xdr:to>
      <xdr:col>65</xdr:col>
      <xdr:colOff>53975</xdr:colOff>
      <xdr:row>33</xdr:row>
      <xdr:rowOff>95250</xdr:rowOff>
    </xdr:to>
    <xdr:sp macro="" textlink="">
      <xdr:nvSpPr>
        <xdr:cNvPr id="339" name="楕円 338"/>
        <xdr:cNvSpPr/>
      </xdr:nvSpPr>
      <xdr:spPr>
        <a:xfrm>
          <a:off x="12954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105427</xdr:rowOff>
    </xdr:from>
    <xdr:ext cx="762000" cy="259045"/>
    <xdr:sp macro="" textlink="">
      <xdr:nvSpPr>
        <xdr:cNvPr id="340" name="テキスト ボックス 339"/>
        <xdr:cNvSpPr txBox="1"/>
      </xdr:nvSpPr>
      <xdr:spPr>
        <a:xfrm>
          <a:off x="12623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公債費に係る経常収支比率が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したのは、市債の償還が進み公債費が減少したためである。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今後数年間は公債費の減少傾向が続くことが予想されているが、大規模事業の実施によ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市債発行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想定</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、計画的な市債発行を行い、健全な財政運営に努める。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156936</xdr:rowOff>
    </xdr:to>
    <xdr:cxnSp macro="">
      <xdr:nvCxnSpPr>
        <xdr:cNvPr id="370" name="直線コネクタ 369"/>
        <xdr:cNvCxnSpPr/>
      </xdr:nvCxnSpPr>
      <xdr:spPr>
        <a:xfrm flipV="1">
          <a:off x="4826000" y="12455072"/>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129013</xdr:rowOff>
    </xdr:from>
    <xdr:ext cx="762000" cy="259045"/>
    <xdr:sp macro="" textlink="">
      <xdr:nvSpPr>
        <xdr:cNvPr id="371" name="公債費最小値テキスト"/>
        <xdr:cNvSpPr txBox="1"/>
      </xdr:nvSpPr>
      <xdr:spPr>
        <a:xfrm>
          <a:off x="4914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156936</xdr:rowOff>
    </xdr:from>
    <xdr:to>
      <xdr:col>24</xdr:col>
      <xdr:colOff>114300</xdr:colOff>
      <xdr:row>81</xdr:row>
      <xdr:rowOff>156936</xdr:rowOff>
    </xdr:to>
    <xdr:cxnSp macro="">
      <xdr:nvCxnSpPr>
        <xdr:cNvPr id="372" name="直線コネクタ 371"/>
        <xdr:cNvCxnSpPr/>
      </xdr:nvCxnSpPr>
      <xdr:spPr>
        <a:xfrm>
          <a:off x="4737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73"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74" name="直線コネクタ 373"/>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110671</xdr:rowOff>
    </xdr:from>
    <xdr:to>
      <xdr:col>24</xdr:col>
      <xdr:colOff>25400</xdr:colOff>
      <xdr:row>76</xdr:row>
      <xdr:rowOff>143329</xdr:rowOff>
    </xdr:to>
    <xdr:cxnSp macro="">
      <xdr:nvCxnSpPr>
        <xdr:cNvPr id="375" name="直線コネクタ 374"/>
        <xdr:cNvCxnSpPr/>
      </xdr:nvCxnSpPr>
      <xdr:spPr>
        <a:xfrm flipV="1">
          <a:off x="3987800" y="131408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37391</xdr:rowOff>
    </xdr:from>
    <xdr:ext cx="762000" cy="259045"/>
    <xdr:sp macro="" textlink="">
      <xdr:nvSpPr>
        <xdr:cNvPr id="376" name="公債費平均値テキスト"/>
        <xdr:cNvSpPr txBox="1"/>
      </xdr:nvSpPr>
      <xdr:spPr>
        <a:xfrm>
          <a:off x="4914900" y="13410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65314</xdr:rowOff>
    </xdr:from>
    <xdr:to>
      <xdr:col>24</xdr:col>
      <xdr:colOff>76200</xdr:colOff>
      <xdr:row>78</xdr:row>
      <xdr:rowOff>166914</xdr:rowOff>
    </xdr:to>
    <xdr:sp macro="" textlink="">
      <xdr:nvSpPr>
        <xdr:cNvPr id="377" name="フローチャート: 判断 376"/>
        <xdr:cNvSpPr/>
      </xdr:nvSpPr>
      <xdr:spPr>
        <a:xfrm>
          <a:off x="47752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67129</xdr:rowOff>
    </xdr:from>
    <xdr:to>
      <xdr:col>19</xdr:col>
      <xdr:colOff>187325</xdr:colOff>
      <xdr:row>76</xdr:row>
      <xdr:rowOff>143329</xdr:rowOff>
    </xdr:to>
    <xdr:cxnSp macro="">
      <xdr:nvCxnSpPr>
        <xdr:cNvPr id="378" name="直線コネクタ 377"/>
        <xdr:cNvCxnSpPr/>
      </xdr:nvCxnSpPr>
      <xdr:spPr>
        <a:xfrm>
          <a:off x="3098800" y="130973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54429</xdr:rowOff>
    </xdr:from>
    <xdr:to>
      <xdr:col>20</xdr:col>
      <xdr:colOff>38100</xdr:colOff>
      <xdr:row>78</xdr:row>
      <xdr:rowOff>156029</xdr:rowOff>
    </xdr:to>
    <xdr:sp macro="" textlink="">
      <xdr:nvSpPr>
        <xdr:cNvPr id="379" name="フローチャート: 判断 378"/>
        <xdr:cNvSpPr/>
      </xdr:nvSpPr>
      <xdr:spPr>
        <a:xfrm>
          <a:off x="3937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140806</xdr:rowOff>
    </xdr:from>
    <xdr:ext cx="736600" cy="259045"/>
    <xdr:sp macro="" textlink="">
      <xdr:nvSpPr>
        <xdr:cNvPr id="380" name="テキスト ボックス 379"/>
        <xdr:cNvSpPr txBox="1"/>
      </xdr:nvSpPr>
      <xdr:spPr>
        <a:xfrm>
          <a:off x="3606800" y="13513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67129</xdr:rowOff>
    </xdr:from>
    <xdr:to>
      <xdr:col>15</xdr:col>
      <xdr:colOff>98425</xdr:colOff>
      <xdr:row>77</xdr:row>
      <xdr:rowOff>146050</xdr:rowOff>
    </xdr:to>
    <xdr:cxnSp macro="">
      <xdr:nvCxnSpPr>
        <xdr:cNvPr id="381" name="直線コネクタ 380"/>
        <xdr:cNvCxnSpPr/>
      </xdr:nvCxnSpPr>
      <xdr:spPr>
        <a:xfrm flipV="1">
          <a:off x="2209800" y="13097329"/>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10886</xdr:rowOff>
    </xdr:from>
    <xdr:to>
      <xdr:col>15</xdr:col>
      <xdr:colOff>149225</xdr:colOff>
      <xdr:row>78</xdr:row>
      <xdr:rowOff>112486</xdr:rowOff>
    </xdr:to>
    <xdr:sp macro="" textlink="">
      <xdr:nvSpPr>
        <xdr:cNvPr id="382" name="フローチャート: 判断 381"/>
        <xdr:cNvSpPr/>
      </xdr:nvSpPr>
      <xdr:spPr>
        <a:xfrm>
          <a:off x="3048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97263</xdr:rowOff>
    </xdr:from>
    <xdr:ext cx="762000" cy="259045"/>
    <xdr:sp macro="" textlink="">
      <xdr:nvSpPr>
        <xdr:cNvPr id="383" name="テキスト ボックス 382"/>
        <xdr:cNvSpPr txBox="1"/>
      </xdr:nvSpPr>
      <xdr:spPr>
        <a:xfrm>
          <a:off x="2717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113393</xdr:rowOff>
    </xdr:from>
    <xdr:to>
      <xdr:col>11</xdr:col>
      <xdr:colOff>9525</xdr:colOff>
      <xdr:row>77</xdr:row>
      <xdr:rowOff>146050</xdr:rowOff>
    </xdr:to>
    <xdr:cxnSp macro="">
      <xdr:nvCxnSpPr>
        <xdr:cNvPr id="384" name="直線コネクタ 383"/>
        <xdr:cNvCxnSpPr/>
      </xdr:nvCxnSpPr>
      <xdr:spPr>
        <a:xfrm>
          <a:off x="1320800" y="13315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5" name="フローチャート: 判断 384"/>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119034</xdr:rowOff>
    </xdr:from>
    <xdr:ext cx="762000" cy="259045"/>
    <xdr:sp macro="" textlink="">
      <xdr:nvSpPr>
        <xdr:cNvPr id="386" name="テキスト ボックス 385"/>
        <xdr:cNvSpPr txBox="1"/>
      </xdr:nvSpPr>
      <xdr:spPr>
        <a:xfrm>
          <a:off x="1828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65314</xdr:rowOff>
    </xdr:from>
    <xdr:to>
      <xdr:col>6</xdr:col>
      <xdr:colOff>171450</xdr:colOff>
      <xdr:row>78</xdr:row>
      <xdr:rowOff>166914</xdr:rowOff>
    </xdr:to>
    <xdr:sp macro="" textlink="">
      <xdr:nvSpPr>
        <xdr:cNvPr id="387" name="フローチャート: 判断 386"/>
        <xdr:cNvSpPr/>
      </xdr:nvSpPr>
      <xdr:spPr>
        <a:xfrm>
          <a:off x="1270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151691</xdr:rowOff>
    </xdr:from>
    <xdr:ext cx="762000" cy="259045"/>
    <xdr:sp macro="" textlink="">
      <xdr:nvSpPr>
        <xdr:cNvPr id="388" name="テキスト ボックス 387"/>
        <xdr:cNvSpPr txBox="1"/>
      </xdr:nvSpPr>
      <xdr:spPr>
        <a:xfrm>
          <a:off x="939800" y="1352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94" name="楕円 393"/>
        <xdr:cNvSpPr/>
      </xdr:nvSpPr>
      <xdr:spPr>
        <a:xfrm>
          <a:off x="4775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76399</xdr:rowOff>
    </xdr:from>
    <xdr:ext cx="762000" cy="259045"/>
    <xdr:sp macro="" textlink="">
      <xdr:nvSpPr>
        <xdr:cNvPr id="395" name="公債費該当値テキスト"/>
        <xdr:cNvSpPr txBox="1"/>
      </xdr:nvSpPr>
      <xdr:spPr>
        <a:xfrm>
          <a:off x="49149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92529</xdr:rowOff>
    </xdr:from>
    <xdr:to>
      <xdr:col>20</xdr:col>
      <xdr:colOff>38100</xdr:colOff>
      <xdr:row>77</xdr:row>
      <xdr:rowOff>22679</xdr:rowOff>
    </xdr:to>
    <xdr:sp macro="" textlink="">
      <xdr:nvSpPr>
        <xdr:cNvPr id="396" name="楕円 395"/>
        <xdr:cNvSpPr/>
      </xdr:nvSpPr>
      <xdr:spPr>
        <a:xfrm>
          <a:off x="3937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32855</xdr:rowOff>
    </xdr:from>
    <xdr:ext cx="736600" cy="259045"/>
    <xdr:sp macro="" textlink="">
      <xdr:nvSpPr>
        <xdr:cNvPr id="397" name="テキスト ボックス 396"/>
        <xdr:cNvSpPr txBox="1"/>
      </xdr:nvSpPr>
      <xdr:spPr>
        <a:xfrm>
          <a:off x="3606800" y="1289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16329</xdr:rowOff>
    </xdr:from>
    <xdr:to>
      <xdr:col>15</xdr:col>
      <xdr:colOff>149225</xdr:colOff>
      <xdr:row>76</xdr:row>
      <xdr:rowOff>117929</xdr:rowOff>
    </xdr:to>
    <xdr:sp macro="" textlink="">
      <xdr:nvSpPr>
        <xdr:cNvPr id="398" name="楕円 397"/>
        <xdr:cNvSpPr/>
      </xdr:nvSpPr>
      <xdr:spPr>
        <a:xfrm>
          <a:off x="3048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128105</xdr:rowOff>
    </xdr:from>
    <xdr:ext cx="762000" cy="259045"/>
    <xdr:sp macro="" textlink="">
      <xdr:nvSpPr>
        <xdr:cNvPr id="399" name="テキスト ボックス 398"/>
        <xdr:cNvSpPr txBox="1"/>
      </xdr:nvSpPr>
      <xdr:spPr>
        <a:xfrm>
          <a:off x="27178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95250</xdr:rowOff>
    </xdr:from>
    <xdr:to>
      <xdr:col>11</xdr:col>
      <xdr:colOff>60325</xdr:colOff>
      <xdr:row>78</xdr:row>
      <xdr:rowOff>25400</xdr:rowOff>
    </xdr:to>
    <xdr:sp macro="" textlink="">
      <xdr:nvSpPr>
        <xdr:cNvPr id="400" name="楕円 399"/>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401" name="テキスト ボックス 400"/>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62593</xdr:rowOff>
    </xdr:from>
    <xdr:to>
      <xdr:col>6</xdr:col>
      <xdr:colOff>171450</xdr:colOff>
      <xdr:row>77</xdr:row>
      <xdr:rowOff>164193</xdr:rowOff>
    </xdr:to>
    <xdr:sp macro="" textlink="">
      <xdr:nvSpPr>
        <xdr:cNvPr id="402" name="楕円 401"/>
        <xdr:cNvSpPr/>
      </xdr:nvSpPr>
      <xdr:spPr>
        <a:xfrm>
          <a:off x="1270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2920</xdr:rowOff>
    </xdr:from>
    <xdr:ext cx="762000" cy="259045"/>
    <xdr:sp macro="" textlink="">
      <xdr:nvSpPr>
        <xdr:cNvPr id="403" name="テキスト ボックス 402"/>
        <xdr:cNvSpPr txBox="1"/>
      </xdr:nvSpPr>
      <xdr:spPr>
        <a:xfrm>
          <a:off x="939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公債費以外の項目は、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一時的に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法人市民税収</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の影響に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改善することもあるが、全体としては悪化しつつあり、前年度に続き増加している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増加している各項目は必要性を精査し、歳出額の抑制に努める。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9978</xdr:rowOff>
    </xdr:from>
    <xdr:to>
      <xdr:col>82</xdr:col>
      <xdr:colOff>107950</xdr:colOff>
      <xdr:row>82</xdr:row>
      <xdr:rowOff>18143</xdr:rowOff>
    </xdr:to>
    <xdr:cxnSp macro="">
      <xdr:nvCxnSpPr>
        <xdr:cNvPr id="433" name="直線コネクタ 432"/>
        <xdr:cNvCxnSpPr/>
      </xdr:nvCxnSpPr>
      <xdr:spPr>
        <a:xfrm flipV="1">
          <a:off x="16510000" y="12868728"/>
          <a:ext cx="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161670</xdr:rowOff>
    </xdr:from>
    <xdr:ext cx="762000" cy="259045"/>
    <xdr:sp macro="" textlink="">
      <xdr:nvSpPr>
        <xdr:cNvPr id="434" name="公債費以外最小値テキスト"/>
        <xdr:cNvSpPr txBox="1"/>
      </xdr:nvSpPr>
      <xdr:spPr>
        <a:xfrm>
          <a:off x="16598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18143</xdr:rowOff>
    </xdr:from>
    <xdr:to>
      <xdr:col>82</xdr:col>
      <xdr:colOff>196850</xdr:colOff>
      <xdr:row>82</xdr:row>
      <xdr:rowOff>18143</xdr:rowOff>
    </xdr:to>
    <xdr:cxnSp macro="">
      <xdr:nvCxnSpPr>
        <xdr:cNvPr id="435" name="直線コネクタ 434"/>
        <xdr:cNvCxnSpPr/>
      </xdr:nvCxnSpPr>
      <xdr:spPr>
        <a:xfrm>
          <a:off x="16421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96355</xdr:rowOff>
    </xdr:from>
    <xdr:ext cx="762000" cy="259045"/>
    <xdr:sp macro="" textlink="">
      <xdr:nvSpPr>
        <xdr:cNvPr id="436" name="公債費以外最大値テキスト"/>
        <xdr:cNvSpPr txBox="1"/>
      </xdr:nvSpPr>
      <xdr:spPr>
        <a:xfrm>
          <a:off x="16598900" y="1261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9978</xdr:rowOff>
    </xdr:from>
    <xdr:to>
      <xdr:col>82</xdr:col>
      <xdr:colOff>196850</xdr:colOff>
      <xdr:row>75</xdr:row>
      <xdr:rowOff>9978</xdr:rowOff>
    </xdr:to>
    <xdr:cxnSp macro="">
      <xdr:nvCxnSpPr>
        <xdr:cNvPr id="437" name="直線コネクタ 436"/>
        <xdr:cNvCxnSpPr/>
      </xdr:nvCxnSpPr>
      <xdr:spPr>
        <a:xfrm>
          <a:off x="16421100" y="1286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72571</xdr:rowOff>
    </xdr:from>
    <xdr:to>
      <xdr:col>82</xdr:col>
      <xdr:colOff>107950</xdr:colOff>
      <xdr:row>80</xdr:row>
      <xdr:rowOff>45357</xdr:rowOff>
    </xdr:to>
    <xdr:cxnSp macro="">
      <xdr:nvCxnSpPr>
        <xdr:cNvPr id="438" name="直線コネクタ 437"/>
        <xdr:cNvCxnSpPr/>
      </xdr:nvCxnSpPr>
      <xdr:spPr>
        <a:xfrm>
          <a:off x="15671800" y="13445671"/>
          <a:ext cx="8382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41020</xdr:rowOff>
    </xdr:from>
    <xdr:ext cx="762000" cy="259045"/>
    <xdr:sp macro="" textlink="">
      <xdr:nvSpPr>
        <xdr:cNvPr id="439" name="公債費以外平均値テキスト"/>
        <xdr:cNvSpPr txBox="1"/>
      </xdr:nvSpPr>
      <xdr:spPr>
        <a:xfrm>
          <a:off x="16598900" y="1341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24493</xdr:rowOff>
    </xdr:from>
    <xdr:to>
      <xdr:col>82</xdr:col>
      <xdr:colOff>158750</xdr:colOff>
      <xdr:row>79</xdr:row>
      <xdr:rowOff>126093</xdr:rowOff>
    </xdr:to>
    <xdr:sp macro="" textlink="">
      <xdr:nvSpPr>
        <xdr:cNvPr id="440" name="フローチャート: 判断 439"/>
        <xdr:cNvSpPr/>
      </xdr:nvSpPr>
      <xdr:spPr>
        <a:xfrm>
          <a:off x="16459200" y="1356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121557</xdr:rowOff>
    </xdr:from>
    <xdr:to>
      <xdr:col>78</xdr:col>
      <xdr:colOff>69850</xdr:colOff>
      <xdr:row>78</xdr:row>
      <xdr:rowOff>72571</xdr:rowOff>
    </xdr:to>
    <xdr:cxnSp macro="">
      <xdr:nvCxnSpPr>
        <xdr:cNvPr id="441" name="直線コネクタ 440"/>
        <xdr:cNvCxnSpPr/>
      </xdr:nvCxnSpPr>
      <xdr:spPr>
        <a:xfrm>
          <a:off x="14782800" y="12465957"/>
          <a:ext cx="889000" cy="97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35379</xdr:rowOff>
    </xdr:from>
    <xdr:to>
      <xdr:col>78</xdr:col>
      <xdr:colOff>120650</xdr:colOff>
      <xdr:row>79</xdr:row>
      <xdr:rowOff>136979</xdr:rowOff>
    </xdr:to>
    <xdr:sp macro="" textlink="">
      <xdr:nvSpPr>
        <xdr:cNvPr id="442" name="フローチャート: 判断 441"/>
        <xdr:cNvSpPr/>
      </xdr:nvSpPr>
      <xdr:spPr>
        <a:xfrm>
          <a:off x="15621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121756</xdr:rowOff>
    </xdr:from>
    <xdr:ext cx="736600" cy="259045"/>
    <xdr:sp macro="" textlink="">
      <xdr:nvSpPr>
        <xdr:cNvPr id="443" name="テキスト ボックス 442"/>
        <xdr:cNvSpPr txBox="1"/>
      </xdr:nvSpPr>
      <xdr:spPr>
        <a:xfrm>
          <a:off x="15290800" y="13666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121557</xdr:rowOff>
    </xdr:from>
    <xdr:to>
      <xdr:col>73</xdr:col>
      <xdr:colOff>180975</xdr:colOff>
      <xdr:row>77</xdr:row>
      <xdr:rowOff>69850</xdr:rowOff>
    </xdr:to>
    <xdr:cxnSp macro="">
      <xdr:nvCxnSpPr>
        <xdr:cNvPr id="444" name="直線コネクタ 443"/>
        <xdr:cNvCxnSpPr/>
      </xdr:nvCxnSpPr>
      <xdr:spPr>
        <a:xfrm flipV="1">
          <a:off x="13893800" y="12465957"/>
          <a:ext cx="889000" cy="80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149679</xdr:rowOff>
    </xdr:from>
    <xdr:to>
      <xdr:col>74</xdr:col>
      <xdr:colOff>31750</xdr:colOff>
      <xdr:row>78</xdr:row>
      <xdr:rowOff>79829</xdr:rowOff>
    </xdr:to>
    <xdr:sp macro="" textlink="">
      <xdr:nvSpPr>
        <xdr:cNvPr id="445" name="フローチャート: 判断 444"/>
        <xdr:cNvSpPr/>
      </xdr:nvSpPr>
      <xdr:spPr>
        <a:xfrm>
          <a:off x="14732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64606</xdr:rowOff>
    </xdr:from>
    <xdr:ext cx="762000" cy="259045"/>
    <xdr:sp macro="" textlink="">
      <xdr:nvSpPr>
        <xdr:cNvPr id="446" name="テキスト ボックス 445"/>
        <xdr:cNvSpPr txBox="1"/>
      </xdr:nvSpPr>
      <xdr:spPr>
        <a:xfrm>
          <a:off x="14401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159657</xdr:rowOff>
    </xdr:from>
    <xdr:to>
      <xdr:col>69</xdr:col>
      <xdr:colOff>92075</xdr:colOff>
      <xdr:row>77</xdr:row>
      <xdr:rowOff>69850</xdr:rowOff>
    </xdr:to>
    <xdr:cxnSp macro="">
      <xdr:nvCxnSpPr>
        <xdr:cNvPr id="447" name="直線コネクタ 446"/>
        <xdr:cNvCxnSpPr/>
      </xdr:nvCxnSpPr>
      <xdr:spPr>
        <a:xfrm>
          <a:off x="13004800" y="12846957"/>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48" name="フローチャート: 判断 447"/>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31948</xdr:rowOff>
    </xdr:from>
    <xdr:ext cx="762000" cy="259045"/>
    <xdr:sp macro="" textlink="">
      <xdr:nvSpPr>
        <xdr:cNvPr id="449" name="テキスト ボックス 448"/>
        <xdr:cNvSpPr txBox="1"/>
      </xdr:nvSpPr>
      <xdr:spPr>
        <a:xfrm>
          <a:off x="13512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136071</xdr:rowOff>
    </xdr:from>
    <xdr:to>
      <xdr:col>65</xdr:col>
      <xdr:colOff>53975</xdr:colOff>
      <xdr:row>77</xdr:row>
      <xdr:rowOff>66221</xdr:rowOff>
    </xdr:to>
    <xdr:sp macro="" textlink="">
      <xdr:nvSpPr>
        <xdr:cNvPr id="450" name="フローチャート: 判断 449"/>
        <xdr:cNvSpPr/>
      </xdr:nvSpPr>
      <xdr:spPr>
        <a:xfrm>
          <a:off x="12954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50998</xdr:rowOff>
    </xdr:from>
    <xdr:ext cx="762000" cy="259045"/>
    <xdr:sp macro="" textlink="">
      <xdr:nvSpPr>
        <xdr:cNvPr id="451" name="テキスト ボックス 450"/>
        <xdr:cNvSpPr txBox="1"/>
      </xdr:nvSpPr>
      <xdr:spPr>
        <a:xfrm>
          <a:off x="12623800" y="1325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166007</xdr:rowOff>
    </xdr:from>
    <xdr:to>
      <xdr:col>82</xdr:col>
      <xdr:colOff>158750</xdr:colOff>
      <xdr:row>80</xdr:row>
      <xdr:rowOff>96157</xdr:rowOff>
    </xdr:to>
    <xdr:sp macro="" textlink="">
      <xdr:nvSpPr>
        <xdr:cNvPr id="457" name="楕円 456"/>
        <xdr:cNvSpPr/>
      </xdr:nvSpPr>
      <xdr:spPr>
        <a:xfrm>
          <a:off x="164592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138084</xdr:rowOff>
    </xdr:from>
    <xdr:ext cx="762000" cy="259045"/>
    <xdr:sp macro="" textlink="">
      <xdr:nvSpPr>
        <xdr:cNvPr id="458" name="公債費以外該当値テキスト"/>
        <xdr:cNvSpPr txBox="1"/>
      </xdr:nvSpPr>
      <xdr:spPr>
        <a:xfrm>
          <a:off x="16598900" y="1368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21771</xdr:rowOff>
    </xdr:from>
    <xdr:to>
      <xdr:col>78</xdr:col>
      <xdr:colOff>120650</xdr:colOff>
      <xdr:row>78</xdr:row>
      <xdr:rowOff>123371</xdr:rowOff>
    </xdr:to>
    <xdr:sp macro="" textlink="">
      <xdr:nvSpPr>
        <xdr:cNvPr id="459" name="楕円 458"/>
        <xdr:cNvSpPr/>
      </xdr:nvSpPr>
      <xdr:spPr>
        <a:xfrm>
          <a:off x="156210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133548</xdr:rowOff>
    </xdr:from>
    <xdr:ext cx="736600" cy="259045"/>
    <xdr:sp macro="" textlink="">
      <xdr:nvSpPr>
        <xdr:cNvPr id="460" name="テキスト ボックス 459"/>
        <xdr:cNvSpPr txBox="1"/>
      </xdr:nvSpPr>
      <xdr:spPr>
        <a:xfrm>
          <a:off x="15290800" y="1316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70757</xdr:rowOff>
    </xdr:from>
    <xdr:to>
      <xdr:col>74</xdr:col>
      <xdr:colOff>31750</xdr:colOff>
      <xdr:row>73</xdr:row>
      <xdr:rowOff>907</xdr:rowOff>
    </xdr:to>
    <xdr:sp macro="" textlink="">
      <xdr:nvSpPr>
        <xdr:cNvPr id="461" name="楕円 460"/>
        <xdr:cNvSpPr/>
      </xdr:nvSpPr>
      <xdr:spPr>
        <a:xfrm>
          <a:off x="14732000" y="1241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11084</xdr:rowOff>
    </xdr:from>
    <xdr:ext cx="762000" cy="259045"/>
    <xdr:sp macro="" textlink="">
      <xdr:nvSpPr>
        <xdr:cNvPr id="462" name="テキスト ボックス 461"/>
        <xdr:cNvSpPr txBox="1"/>
      </xdr:nvSpPr>
      <xdr:spPr>
        <a:xfrm>
          <a:off x="14401800" y="1218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63" name="楕円 462"/>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64" name="テキスト ボックス 463"/>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108857</xdr:rowOff>
    </xdr:from>
    <xdr:to>
      <xdr:col>65</xdr:col>
      <xdr:colOff>53975</xdr:colOff>
      <xdr:row>75</xdr:row>
      <xdr:rowOff>39007</xdr:rowOff>
    </xdr:to>
    <xdr:sp macro="" textlink="">
      <xdr:nvSpPr>
        <xdr:cNvPr id="465" name="楕円 464"/>
        <xdr:cNvSpPr/>
      </xdr:nvSpPr>
      <xdr:spPr>
        <a:xfrm>
          <a:off x="12954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49184</xdr:rowOff>
    </xdr:from>
    <xdr:ext cx="762000" cy="259045"/>
    <xdr:sp macro="" textlink="">
      <xdr:nvSpPr>
        <xdr:cNvPr id="466" name="テキスト ボックス 465"/>
        <xdr:cNvSpPr txBox="1"/>
      </xdr:nvSpPr>
      <xdr:spPr>
        <a:xfrm>
          <a:off x="12623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愛知県田原市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136547</xdr:rowOff>
    </xdr:from>
    <xdr:to>
      <xdr:col>29</xdr:col>
      <xdr:colOff>127000</xdr:colOff>
      <xdr:row>20</xdr:row>
      <xdr:rowOff>27211</xdr:rowOff>
    </xdr:to>
    <xdr:cxnSp macro="">
      <xdr:nvCxnSpPr>
        <xdr:cNvPr id="47" name="直線コネクタ 46"/>
        <xdr:cNvCxnSpPr/>
      </xdr:nvCxnSpPr>
      <xdr:spPr bwMode="auto">
        <a:xfrm flipV="1">
          <a:off x="5651500" y="2070122"/>
          <a:ext cx="0" cy="14337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170738</xdr:rowOff>
    </xdr:from>
    <xdr:ext cx="762000" cy="259045"/>
    <xdr:sp macro="" textlink="">
      <xdr:nvSpPr>
        <xdr:cNvPr id="48" name="人口1人当たり決算額の推移最小値テキスト130"/>
        <xdr:cNvSpPr txBox="1"/>
      </xdr:nvSpPr>
      <xdr:spPr>
        <a:xfrm>
          <a:off x="5740400" y="347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27211</xdr:rowOff>
    </xdr:from>
    <xdr:to>
      <xdr:col>30</xdr:col>
      <xdr:colOff>25400</xdr:colOff>
      <xdr:row>20</xdr:row>
      <xdr:rowOff>27211</xdr:rowOff>
    </xdr:to>
    <xdr:cxnSp macro="">
      <xdr:nvCxnSpPr>
        <xdr:cNvPr id="49" name="直線コネクタ 48"/>
        <xdr:cNvCxnSpPr/>
      </xdr:nvCxnSpPr>
      <xdr:spPr bwMode="auto">
        <a:xfrm>
          <a:off x="5562600" y="3503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51474</xdr:rowOff>
    </xdr:from>
    <xdr:ext cx="762000" cy="259045"/>
    <xdr:sp macro="" textlink="">
      <xdr:nvSpPr>
        <xdr:cNvPr id="50" name="人口1人当たり決算額の推移最大値テキスト130"/>
        <xdr:cNvSpPr txBox="1"/>
      </xdr:nvSpPr>
      <xdr:spPr>
        <a:xfrm>
          <a:off x="5740400" y="181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136547</xdr:rowOff>
    </xdr:from>
    <xdr:to>
      <xdr:col>30</xdr:col>
      <xdr:colOff>25400</xdr:colOff>
      <xdr:row>11</xdr:row>
      <xdr:rowOff>136547</xdr:rowOff>
    </xdr:to>
    <xdr:cxnSp macro="">
      <xdr:nvCxnSpPr>
        <xdr:cNvPr id="51" name="直線コネクタ 50"/>
        <xdr:cNvCxnSpPr/>
      </xdr:nvCxnSpPr>
      <xdr:spPr bwMode="auto">
        <a:xfrm>
          <a:off x="5562600" y="2070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46707</xdr:rowOff>
    </xdr:from>
    <xdr:to>
      <xdr:col>29</xdr:col>
      <xdr:colOff>127000</xdr:colOff>
      <xdr:row>14</xdr:row>
      <xdr:rowOff>62219</xdr:rowOff>
    </xdr:to>
    <xdr:cxnSp macro="">
      <xdr:nvCxnSpPr>
        <xdr:cNvPr id="52" name="直線コネクタ 51"/>
        <xdr:cNvCxnSpPr/>
      </xdr:nvCxnSpPr>
      <xdr:spPr bwMode="auto">
        <a:xfrm flipV="1">
          <a:off x="5003800" y="2323182"/>
          <a:ext cx="647700" cy="186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33886</xdr:rowOff>
    </xdr:from>
    <xdr:ext cx="762000" cy="259045"/>
    <xdr:sp macro="" textlink="">
      <xdr:nvSpPr>
        <xdr:cNvPr id="53" name="人口1人当たり決算額の推移平均値テキスト130"/>
        <xdr:cNvSpPr txBox="1"/>
      </xdr:nvSpPr>
      <xdr:spPr>
        <a:xfrm>
          <a:off x="5740400" y="2653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61809</xdr:rowOff>
    </xdr:from>
    <xdr:to>
      <xdr:col>29</xdr:col>
      <xdr:colOff>177800</xdr:colOff>
      <xdr:row>15</xdr:row>
      <xdr:rowOff>163409</xdr:rowOff>
    </xdr:to>
    <xdr:sp macro="" textlink="">
      <xdr:nvSpPr>
        <xdr:cNvPr id="54" name="フローチャート: 判断 53"/>
        <xdr:cNvSpPr/>
      </xdr:nvSpPr>
      <xdr:spPr bwMode="auto">
        <a:xfrm>
          <a:off x="5600700" y="2681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42625</xdr:rowOff>
    </xdr:from>
    <xdr:to>
      <xdr:col>26</xdr:col>
      <xdr:colOff>50800</xdr:colOff>
      <xdr:row>14</xdr:row>
      <xdr:rowOff>62219</xdr:rowOff>
    </xdr:to>
    <xdr:cxnSp macro="">
      <xdr:nvCxnSpPr>
        <xdr:cNvPr id="55" name="直線コネクタ 54"/>
        <xdr:cNvCxnSpPr/>
      </xdr:nvCxnSpPr>
      <xdr:spPr bwMode="auto">
        <a:xfrm>
          <a:off x="4305300" y="2490550"/>
          <a:ext cx="698500" cy="19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36271</xdr:rowOff>
    </xdr:from>
    <xdr:to>
      <xdr:col>26</xdr:col>
      <xdr:colOff>101600</xdr:colOff>
      <xdr:row>16</xdr:row>
      <xdr:rowOff>137871</xdr:rowOff>
    </xdr:to>
    <xdr:sp macro="" textlink="">
      <xdr:nvSpPr>
        <xdr:cNvPr id="56" name="フローチャート: 判断 55"/>
        <xdr:cNvSpPr/>
      </xdr:nvSpPr>
      <xdr:spPr bwMode="auto">
        <a:xfrm>
          <a:off x="4953000" y="2827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122648</xdr:rowOff>
    </xdr:from>
    <xdr:ext cx="736600" cy="259045"/>
    <xdr:sp macro="" textlink="">
      <xdr:nvSpPr>
        <xdr:cNvPr id="57" name="テキスト ボックス 56"/>
        <xdr:cNvSpPr txBox="1"/>
      </xdr:nvSpPr>
      <xdr:spPr>
        <a:xfrm>
          <a:off x="4622800" y="2913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42625</xdr:rowOff>
    </xdr:from>
    <xdr:to>
      <xdr:col>22</xdr:col>
      <xdr:colOff>114300</xdr:colOff>
      <xdr:row>14</xdr:row>
      <xdr:rowOff>69959</xdr:rowOff>
    </xdr:to>
    <xdr:cxnSp macro="">
      <xdr:nvCxnSpPr>
        <xdr:cNvPr id="58" name="直線コネクタ 57"/>
        <xdr:cNvCxnSpPr/>
      </xdr:nvCxnSpPr>
      <xdr:spPr bwMode="auto">
        <a:xfrm flipV="1">
          <a:off x="3606800" y="2490550"/>
          <a:ext cx="698500" cy="27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91723</xdr:rowOff>
    </xdr:from>
    <xdr:to>
      <xdr:col>22</xdr:col>
      <xdr:colOff>165100</xdr:colOff>
      <xdr:row>17</xdr:row>
      <xdr:rowOff>21873</xdr:rowOff>
    </xdr:to>
    <xdr:sp macro="" textlink="">
      <xdr:nvSpPr>
        <xdr:cNvPr id="59" name="フローチャート: 判断 58"/>
        <xdr:cNvSpPr/>
      </xdr:nvSpPr>
      <xdr:spPr bwMode="auto">
        <a:xfrm>
          <a:off x="4254500" y="2882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6650</xdr:rowOff>
    </xdr:from>
    <xdr:ext cx="762000" cy="259045"/>
    <xdr:sp macro="" textlink="">
      <xdr:nvSpPr>
        <xdr:cNvPr id="60" name="テキスト ボックス 59"/>
        <xdr:cNvSpPr txBox="1"/>
      </xdr:nvSpPr>
      <xdr:spPr>
        <a:xfrm>
          <a:off x="3924300" y="296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69959</xdr:rowOff>
    </xdr:from>
    <xdr:to>
      <xdr:col>18</xdr:col>
      <xdr:colOff>177800</xdr:colOff>
      <xdr:row>14</xdr:row>
      <xdr:rowOff>123516</xdr:rowOff>
    </xdr:to>
    <xdr:cxnSp macro="">
      <xdr:nvCxnSpPr>
        <xdr:cNvPr id="61" name="直線コネクタ 60"/>
        <xdr:cNvCxnSpPr/>
      </xdr:nvCxnSpPr>
      <xdr:spPr bwMode="auto">
        <a:xfrm flipV="1">
          <a:off x="2908300" y="2517884"/>
          <a:ext cx="698500" cy="53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113375</xdr:rowOff>
    </xdr:from>
    <xdr:to>
      <xdr:col>19</xdr:col>
      <xdr:colOff>38100</xdr:colOff>
      <xdr:row>17</xdr:row>
      <xdr:rowOff>43525</xdr:rowOff>
    </xdr:to>
    <xdr:sp macro="" textlink="">
      <xdr:nvSpPr>
        <xdr:cNvPr id="62" name="フローチャート: 判断 61"/>
        <xdr:cNvSpPr/>
      </xdr:nvSpPr>
      <xdr:spPr bwMode="auto">
        <a:xfrm>
          <a:off x="3556000" y="2904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28302</xdr:rowOff>
    </xdr:from>
    <xdr:ext cx="762000" cy="259045"/>
    <xdr:sp macro="" textlink="">
      <xdr:nvSpPr>
        <xdr:cNvPr id="63" name="テキスト ボックス 62"/>
        <xdr:cNvSpPr txBox="1"/>
      </xdr:nvSpPr>
      <xdr:spPr>
        <a:xfrm>
          <a:off x="3225800" y="299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150604</xdr:rowOff>
    </xdr:from>
    <xdr:to>
      <xdr:col>15</xdr:col>
      <xdr:colOff>101600</xdr:colOff>
      <xdr:row>17</xdr:row>
      <xdr:rowOff>80754</xdr:rowOff>
    </xdr:to>
    <xdr:sp macro="" textlink="">
      <xdr:nvSpPr>
        <xdr:cNvPr id="64" name="フローチャート: 判断 63"/>
        <xdr:cNvSpPr/>
      </xdr:nvSpPr>
      <xdr:spPr bwMode="auto">
        <a:xfrm>
          <a:off x="2857500" y="29414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65531</xdr:rowOff>
    </xdr:from>
    <xdr:ext cx="762000" cy="259045"/>
    <xdr:sp macro="" textlink="">
      <xdr:nvSpPr>
        <xdr:cNvPr id="65" name="テキスト ボックス 64"/>
        <xdr:cNvSpPr txBox="1"/>
      </xdr:nvSpPr>
      <xdr:spPr>
        <a:xfrm>
          <a:off x="2527300" y="30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167357</xdr:rowOff>
    </xdr:from>
    <xdr:to>
      <xdr:col>29</xdr:col>
      <xdr:colOff>177800</xdr:colOff>
      <xdr:row>13</xdr:row>
      <xdr:rowOff>97507</xdr:rowOff>
    </xdr:to>
    <xdr:sp macro="" textlink="">
      <xdr:nvSpPr>
        <xdr:cNvPr id="71" name="楕円 70"/>
        <xdr:cNvSpPr/>
      </xdr:nvSpPr>
      <xdr:spPr bwMode="auto">
        <a:xfrm>
          <a:off x="5600700" y="2272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12434</xdr:rowOff>
    </xdr:from>
    <xdr:ext cx="762000" cy="259045"/>
    <xdr:sp macro="" textlink="">
      <xdr:nvSpPr>
        <xdr:cNvPr id="72" name="人口1人当たり決算額の推移該当値テキスト130"/>
        <xdr:cNvSpPr txBox="1"/>
      </xdr:nvSpPr>
      <xdr:spPr>
        <a:xfrm>
          <a:off x="5740400" y="211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11419</xdr:rowOff>
    </xdr:from>
    <xdr:to>
      <xdr:col>26</xdr:col>
      <xdr:colOff>101600</xdr:colOff>
      <xdr:row>14</xdr:row>
      <xdr:rowOff>113019</xdr:rowOff>
    </xdr:to>
    <xdr:sp macro="" textlink="">
      <xdr:nvSpPr>
        <xdr:cNvPr id="73" name="楕円 72"/>
        <xdr:cNvSpPr/>
      </xdr:nvSpPr>
      <xdr:spPr bwMode="auto">
        <a:xfrm>
          <a:off x="4953000" y="2459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123196</xdr:rowOff>
    </xdr:from>
    <xdr:ext cx="736600" cy="259045"/>
    <xdr:sp macro="" textlink="">
      <xdr:nvSpPr>
        <xdr:cNvPr id="74" name="テキスト ボックス 73"/>
        <xdr:cNvSpPr txBox="1"/>
      </xdr:nvSpPr>
      <xdr:spPr>
        <a:xfrm>
          <a:off x="4622800" y="222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163275</xdr:rowOff>
    </xdr:from>
    <xdr:to>
      <xdr:col>22</xdr:col>
      <xdr:colOff>165100</xdr:colOff>
      <xdr:row>14</xdr:row>
      <xdr:rowOff>93425</xdr:rowOff>
    </xdr:to>
    <xdr:sp macro="" textlink="">
      <xdr:nvSpPr>
        <xdr:cNvPr id="75" name="楕円 74"/>
        <xdr:cNvSpPr/>
      </xdr:nvSpPr>
      <xdr:spPr bwMode="auto">
        <a:xfrm>
          <a:off x="4254500" y="2439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103602</xdr:rowOff>
    </xdr:from>
    <xdr:ext cx="762000" cy="259045"/>
    <xdr:sp macro="" textlink="">
      <xdr:nvSpPr>
        <xdr:cNvPr id="76" name="テキスト ボックス 75"/>
        <xdr:cNvSpPr txBox="1"/>
      </xdr:nvSpPr>
      <xdr:spPr>
        <a:xfrm>
          <a:off x="3924300" y="22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19159</xdr:rowOff>
    </xdr:from>
    <xdr:to>
      <xdr:col>19</xdr:col>
      <xdr:colOff>38100</xdr:colOff>
      <xdr:row>14</xdr:row>
      <xdr:rowOff>120759</xdr:rowOff>
    </xdr:to>
    <xdr:sp macro="" textlink="">
      <xdr:nvSpPr>
        <xdr:cNvPr id="77" name="楕円 76"/>
        <xdr:cNvSpPr/>
      </xdr:nvSpPr>
      <xdr:spPr bwMode="auto">
        <a:xfrm>
          <a:off x="3556000" y="2467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130936</xdr:rowOff>
    </xdr:from>
    <xdr:ext cx="762000" cy="259045"/>
    <xdr:sp macro="" textlink="">
      <xdr:nvSpPr>
        <xdr:cNvPr id="78" name="テキスト ボックス 77"/>
        <xdr:cNvSpPr txBox="1"/>
      </xdr:nvSpPr>
      <xdr:spPr>
        <a:xfrm>
          <a:off x="3225800" y="2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72716</xdr:rowOff>
    </xdr:from>
    <xdr:to>
      <xdr:col>15</xdr:col>
      <xdr:colOff>101600</xdr:colOff>
      <xdr:row>15</xdr:row>
      <xdr:rowOff>2866</xdr:rowOff>
    </xdr:to>
    <xdr:sp macro="" textlink="">
      <xdr:nvSpPr>
        <xdr:cNvPr id="79" name="楕円 78"/>
        <xdr:cNvSpPr/>
      </xdr:nvSpPr>
      <xdr:spPr bwMode="auto">
        <a:xfrm>
          <a:off x="2857500" y="2520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13043</xdr:rowOff>
    </xdr:from>
    <xdr:ext cx="762000" cy="259045"/>
    <xdr:sp macro="" textlink="">
      <xdr:nvSpPr>
        <xdr:cNvPr id="80" name="テキスト ボックス 79"/>
        <xdr:cNvSpPr txBox="1"/>
      </xdr:nvSpPr>
      <xdr:spPr>
        <a:xfrm>
          <a:off x="2527300" y="22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7" name="直線コネクタ 96"/>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8" name="テキスト ボックス 97"/>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279400</xdr:rowOff>
    </xdr:from>
    <xdr:to>
      <xdr:col>29</xdr:col>
      <xdr:colOff>127000</xdr:colOff>
      <xdr:row>38</xdr:row>
      <xdr:rowOff>118008</xdr:rowOff>
    </xdr:to>
    <xdr:cxnSp macro="">
      <xdr:nvCxnSpPr>
        <xdr:cNvPr id="110" name="直線コネクタ 109"/>
        <xdr:cNvCxnSpPr/>
      </xdr:nvCxnSpPr>
      <xdr:spPr bwMode="auto">
        <a:xfrm flipV="1">
          <a:off x="5651500" y="6203950"/>
          <a:ext cx="0" cy="1381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128185</xdr:rowOff>
    </xdr:from>
    <xdr:ext cx="762000" cy="259045"/>
    <xdr:sp macro="" textlink="">
      <xdr:nvSpPr>
        <xdr:cNvPr id="111" name="人口1人当たり決算額の推移最小値テキスト445"/>
        <xdr:cNvSpPr txBox="1"/>
      </xdr:nvSpPr>
      <xdr:spPr>
        <a:xfrm>
          <a:off x="5740400" y="759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118008</xdr:rowOff>
    </xdr:from>
    <xdr:to>
      <xdr:col>30</xdr:col>
      <xdr:colOff>25400</xdr:colOff>
      <xdr:row>38</xdr:row>
      <xdr:rowOff>118008</xdr:rowOff>
    </xdr:to>
    <xdr:cxnSp macro="">
      <xdr:nvCxnSpPr>
        <xdr:cNvPr id="112" name="直線コネクタ 111"/>
        <xdr:cNvCxnSpPr/>
      </xdr:nvCxnSpPr>
      <xdr:spPr bwMode="auto">
        <a:xfrm>
          <a:off x="5562600" y="75856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22877</xdr:rowOff>
    </xdr:from>
    <xdr:ext cx="762000" cy="259045"/>
    <xdr:sp macro="" textlink="">
      <xdr:nvSpPr>
        <xdr:cNvPr id="113" name="人口1人当たり決算額の推移最大値テキスト445"/>
        <xdr:cNvSpPr txBox="1"/>
      </xdr:nvSpPr>
      <xdr:spPr>
        <a:xfrm>
          <a:off x="5740400" y="594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279400</xdr:rowOff>
    </xdr:from>
    <xdr:to>
      <xdr:col>30</xdr:col>
      <xdr:colOff>25400</xdr:colOff>
      <xdr:row>33</xdr:row>
      <xdr:rowOff>279400</xdr:rowOff>
    </xdr:to>
    <xdr:cxnSp macro="">
      <xdr:nvCxnSpPr>
        <xdr:cNvPr id="114" name="直線コネクタ 113"/>
        <xdr:cNvCxnSpPr/>
      </xdr:nvCxnSpPr>
      <xdr:spPr bwMode="auto">
        <a:xfrm>
          <a:off x="5562600" y="62039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17044</xdr:rowOff>
    </xdr:from>
    <xdr:to>
      <xdr:col>29</xdr:col>
      <xdr:colOff>127000</xdr:colOff>
      <xdr:row>38</xdr:row>
      <xdr:rowOff>118008</xdr:rowOff>
    </xdr:to>
    <xdr:cxnSp macro="">
      <xdr:nvCxnSpPr>
        <xdr:cNvPr id="115" name="直線コネクタ 114"/>
        <xdr:cNvCxnSpPr/>
      </xdr:nvCxnSpPr>
      <xdr:spPr bwMode="auto">
        <a:xfrm>
          <a:off x="5003800" y="6284494"/>
          <a:ext cx="647700" cy="1301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323842</xdr:rowOff>
    </xdr:from>
    <xdr:ext cx="762000" cy="259045"/>
    <xdr:sp macro="" textlink="">
      <xdr:nvSpPr>
        <xdr:cNvPr id="116" name="人口1人当たり決算額の推移平均値テキスト445"/>
        <xdr:cNvSpPr txBox="1"/>
      </xdr:nvSpPr>
      <xdr:spPr>
        <a:xfrm>
          <a:off x="5740400" y="6591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135865</xdr:rowOff>
    </xdr:from>
    <xdr:to>
      <xdr:col>29</xdr:col>
      <xdr:colOff>177800</xdr:colOff>
      <xdr:row>35</xdr:row>
      <xdr:rowOff>237465</xdr:rowOff>
    </xdr:to>
    <xdr:sp macro="" textlink="">
      <xdr:nvSpPr>
        <xdr:cNvPr id="117" name="フローチャート: 判断 116"/>
        <xdr:cNvSpPr/>
      </xdr:nvSpPr>
      <xdr:spPr bwMode="auto">
        <a:xfrm>
          <a:off x="5600700" y="6746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17044</xdr:rowOff>
    </xdr:from>
    <xdr:to>
      <xdr:col>26</xdr:col>
      <xdr:colOff>50800</xdr:colOff>
      <xdr:row>36</xdr:row>
      <xdr:rowOff>52934</xdr:rowOff>
    </xdr:to>
    <xdr:cxnSp macro="">
      <xdr:nvCxnSpPr>
        <xdr:cNvPr id="118" name="直線コネクタ 117"/>
        <xdr:cNvCxnSpPr/>
      </xdr:nvCxnSpPr>
      <xdr:spPr bwMode="auto">
        <a:xfrm flipV="1">
          <a:off x="4305300" y="6284494"/>
          <a:ext cx="698500" cy="721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4267</xdr:rowOff>
    </xdr:from>
    <xdr:to>
      <xdr:col>26</xdr:col>
      <xdr:colOff>101600</xdr:colOff>
      <xdr:row>35</xdr:row>
      <xdr:rowOff>105867</xdr:rowOff>
    </xdr:to>
    <xdr:sp macro="" textlink="">
      <xdr:nvSpPr>
        <xdr:cNvPr id="119" name="フローチャート: 判断 118"/>
        <xdr:cNvSpPr/>
      </xdr:nvSpPr>
      <xdr:spPr bwMode="auto">
        <a:xfrm>
          <a:off x="4953000" y="6614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90644</xdr:rowOff>
    </xdr:from>
    <xdr:ext cx="736600" cy="259045"/>
    <xdr:sp macro="" textlink="">
      <xdr:nvSpPr>
        <xdr:cNvPr id="120" name="テキスト ボックス 119"/>
        <xdr:cNvSpPr txBox="1"/>
      </xdr:nvSpPr>
      <xdr:spPr>
        <a:xfrm>
          <a:off x="4622800" y="6700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52934</xdr:rowOff>
    </xdr:from>
    <xdr:to>
      <xdr:col>22</xdr:col>
      <xdr:colOff>114300</xdr:colOff>
      <xdr:row>36</xdr:row>
      <xdr:rowOff>78766</xdr:rowOff>
    </xdr:to>
    <xdr:cxnSp macro="">
      <xdr:nvCxnSpPr>
        <xdr:cNvPr id="121" name="直線コネクタ 120"/>
        <xdr:cNvCxnSpPr/>
      </xdr:nvCxnSpPr>
      <xdr:spPr bwMode="auto">
        <a:xfrm flipV="1">
          <a:off x="3606800" y="7006184"/>
          <a:ext cx="698500" cy="25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288036</xdr:rowOff>
    </xdr:from>
    <xdr:to>
      <xdr:col>22</xdr:col>
      <xdr:colOff>165100</xdr:colOff>
      <xdr:row>35</xdr:row>
      <xdr:rowOff>46736</xdr:rowOff>
    </xdr:to>
    <xdr:sp macro="" textlink="">
      <xdr:nvSpPr>
        <xdr:cNvPr id="122" name="フローチャート: 判断 121"/>
        <xdr:cNvSpPr/>
      </xdr:nvSpPr>
      <xdr:spPr bwMode="auto">
        <a:xfrm>
          <a:off x="4254500" y="6555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56913</xdr:rowOff>
    </xdr:from>
    <xdr:ext cx="762000" cy="259045"/>
    <xdr:sp macro="" textlink="">
      <xdr:nvSpPr>
        <xdr:cNvPr id="123" name="テキスト ボックス 122"/>
        <xdr:cNvSpPr txBox="1"/>
      </xdr:nvSpPr>
      <xdr:spPr>
        <a:xfrm>
          <a:off x="3924300" y="632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337921</xdr:rowOff>
    </xdr:from>
    <xdr:to>
      <xdr:col>18</xdr:col>
      <xdr:colOff>177800</xdr:colOff>
      <xdr:row>36</xdr:row>
      <xdr:rowOff>78766</xdr:rowOff>
    </xdr:to>
    <xdr:cxnSp macro="">
      <xdr:nvCxnSpPr>
        <xdr:cNvPr id="124" name="直線コネクタ 123"/>
        <xdr:cNvCxnSpPr/>
      </xdr:nvCxnSpPr>
      <xdr:spPr bwMode="auto">
        <a:xfrm>
          <a:off x="2908300" y="6948271"/>
          <a:ext cx="698500" cy="83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67284</xdr:rowOff>
    </xdr:from>
    <xdr:to>
      <xdr:col>19</xdr:col>
      <xdr:colOff>38100</xdr:colOff>
      <xdr:row>35</xdr:row>
      <xdr:rowOff>168884</xdr:rowOff>
    </xdr:to>
    <xdr:sp macro="" textlink="">
      <xdr:nvSpPr>
        <xdr:cNvPr id="125" name="フローチャート: 判断 124"/>
        <xdr:cNvSpPr/>
      </xdr:nvSpPr>
      <xdr:spPr bwMode="auto">
        <a:xfrm>
          <a:off x="3556000" y="667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179061</xdr:rowOff>
    </xdr:from>
    <xdr:ext cx="762000" cy="259045"/>
    <xdr:sp macro="" textlink="">
      <xdr:nvSpPr>
        <xdr:cNvPr id="126" name="テキスト ボックス 125"/>
        <xdr:cNvSpPr txBox="1"/>
      </xdr:nvSpPr>
      <xdr:spPr>
        <a:xfrm>
          <a:off x="3225800" y="64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305</xdr:rowOff>
    </xdr:from>
    <xdr:to>
      <xdr:col>15</xdr:col>
      <xdr:colOff>101600</xdr:colOff>
      <xdr:row>35</xdr:row>
      <xdr:rowOff>101905</xdr:rowOff>
    </xdr:to>
    <xdr:sp macro="" textlink="">
      <xdr:nvSpPr>
        <xdr:cNvPr id="127" name="フローチャート: 判断 126"/>
        <xdr:cNvSpPr/>
      </xdr:nvSpPr>
      <xdr:spPr bwMode="auto">
        <a:xfrm>
          <a:off x="2857500" y="6610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112082</xdr:rowOff>
    </xdr:from>
    <xdr:ext cx="762000" cy="259045"/>
    <xdr:sp macro="" textlink="">
      <xdr:nvSpPr>
        <xdr:cNvPr id="128" name="テキスト ボックス 127"/>
        <xdr:cNvSpPr txBox="1"/>
      </xdr:nvSpPr>
      <xdr:spPr>
        <a:xfrm>
          <a:off x="2527300" y="637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67208</xdr:rowOff>
    </xdr:from>
    <xdr:to>
      <xdr:col>29</xdr:col>
      <xdr:colOff>177800</xdr:colOff>
      <xdr:row>38</xdr:row>
      <xdr:rowOff>168808</xdr:rowOff>
    </xdr:to>
    <xdr:sp macro="" textlink="">
      <xdr:nvSpPr>
        <xdr:cNvPr id="134" name="楕円 133"/>
        <xdr:cNvSpPr/>
      </xdr:nvSpPr>
      <xdr:spPr bwMode="auto">
        <a:xfrm>
          <a:off x="5600700" y="7534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318685</xdr:rowOff>
    </xdr:from>
    <xdr:ext cx="762000" cy="259045"/>
    <xdr:sp macro="" textlink="">
      <xdr:nvSpPr>
        <xdr:cNvPr id="135" name="人口1人当たり決算額の推移該当値テキスト445"/>
        <xdr:cNvSpPr txBox="1"/>
      </xdr:nvSpPr>
      <xdr:spPr>
        <a:xfrm>
          <a:off x="5740400" y="744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309144</xdr:rowOff>
    </xdr:from>
    <xdr:to>
      <xdr:col>26</xdr:col>
      <xdr:colOff>101600</xdr:colOff>
      <xdr:row>34</xdr:row>
      <xdr:rowOff>67844</xdr:rowOff>
    </xdr:to>
    <xdr:sp macro="" textlink="">
      <xdr:nvSpPr>
        <xdr:cNvPr id="136" name="楕円 135"/>
        <xdr:cNvSpPr/>
      </xdr:nvSpPr>
      <xdr:spPr bwMode="auto">
        <a:xfrm>
          <a:off x="4953000" y="6233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78021</xdr:rowOff>
    </xdr:from>
    <xdr:ext cx="736600" cy="259045"/>
    <xdr:sp macro="" textlink="">
      <xdr:nvSpPr>
        <xdr:cNvPr id="137" name="テキスト ボックス 136"/>
        <xdr:cNvSpPr txBox="1"/>
      </xdr:nvSpPr>
      <xdr:spPr>
        <a:xfrm>
          <a:off x="4622800" y="6002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2134</xdr:rowOff>
    </xdr:from>
    <xdr:to>
      <xdr:col>22</xdr:col>
      <xdr:colOff>165100</xdr:colOff>
      <xdr:row>36</xdr:row>
      <xdr:rowOff>103734</xdr:rowOff>
    </xdr:to>
    <xdr:sp macro="" textlink="">
      <xdr:nvSpPr>
        <xdr:cNvPr id="138" name="楕円 137"/>
        <xdr:cNvSpPr/>
      </xdr:nvSpPr>
      <xdr:spPr bwMode="auto">
        <a:xfrm>
          <a:off x="4254500" y="6955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88511</xdr:rowOff>
    </xdr:from>
    <xdr:ext cx="762000" cy="259045"/>
    <xdr:sp macro="" textlink="">
      <xdr:nvSpPr>
        <xdr:cNvPr id="139" name="テキスト ボックス 138"/>
        <xdr:cNvSpPr txBox="1"/>
      </xdr:nvSpPr>
      <xdr:spPr>
        <a:xfrm>
          <a:off x="3924300" y="704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27966</xdr:rowOff>
    </xdr:from>
    <xdr:to>
      <xdr:col>19</xdr:col>
      <xdr:colOff>38100</xdr:colOff>
      <xdr:row>36</xdr:row>
      <xdr:rowOff>129566</xdr:rowOff>
    </xdr:to>
    <xdr:sp macro="" textlink="">
      <xdr:nvSpPr>
        <xdr:cNvPr id="140" name="楕円 139"/>
        <xdr:cNvSpPr/>
      </xdr:nvSpPr>
      <xdr:spPr bwMode="auto">
        <a:xfrm>
          <a:off x="3556000" y="6981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114343</xdr:rowOff>
    </xdr:from>
    <xdr:ext cx="762000" cy="259045"/>
    <xdr:sp macro="" textlink="">
      <xdr:nvSpPr>
        <xdr:cNvPr id="141" name="テキスト ボックス 140"/>
        <xdr:cNvSpPr txBox="1"/>
      </xdr:nvSpPr>
      <xdr:spPr>
        <a:xfrm>
          <a:off x="3225800" y="70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287121</xdr:rowOff>
    </xdr:from>
    <xdr:to>
      <xdr:col>15</xdr:col>
      <xdr:colOff>101600</xdr:colOff>
      <xdr:row>36</xdr:row>
      <xdr:rowOff>45821</xdr:rowOff>
    </xdr:to>
    <xdr:sp macro="" textlink="">
      <xdr:nvSpPr>
        <xdr:cNvPr id="142" name="楕円 141"/>
        <xdr:cNvSpPr/>
      </xdr:nvSpPr>
      <xdr:spPr bwMode="auto">
        <a:xfrm>
          <a:off x="2857500" y="6897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30598</xdr:rowOff>
    </xdr:from>
    <xdr:ext cx="762000" cy="259045"/>
    <xdr:sp macro="" textlink="">
      <xdr:nvSpPr>
        <xdr:cNvPr id="143" name="テキスト ボックス 142"/>
        <xdr:cNvSpPr txBox="1"/>
      </xdr:nvSpPr>
      <xdr:spPr>
        <a:xfrm>
          <a:off x="2527300" y="698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60,895
59,328
191.12
37,758,187
36,683,864
833,110
18,069,025
20,412,402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135499</xdr:rowOff>
    </xdr:from>
    <xdr:to>
      <xdr:col>24</xdr:col>
      <xdr:colOff>62865</xdr:colOff>
      <xdr:row>38</xdr:row>
      <xdr:rowOff>170961</xdr:rowOff>
    </xdr:to>
    <xdr:cxnSp macro="">
      <xdr:nvCxnSpPr>
        <xdr:cNvPr id="60" name="直線コネクタ 59"/>
        <xdr:cNvCxnSpPr/>
      </xdr:nvCxnSpPr>
      <xdr:spPr>
        <a:xfrm flipV="1">
          <a:off x="4633595" y="5278999"/>
          <a:ext cx="1270" cy="140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3338</xdr:rowOff>
    </xdr:from>
    <xdr:ext cx="534377" cy="259045"/>
    <xdr:sp macro="" textlink="">
      <xdr:nvSpPr>
        <xdr:cNvPr id="61" name="人件費最小値テキスト"/>
        <xdr:cNvSpPr txBox="1"/>
      </xdr:nvSpPr>
      <xdr:spPr>
        <a:xfrm>
          <a:off x="4686300" y="668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170961</xdr:rowOff>
    </xdr:from>
    <xdr:to>
      <xdr:col>24</xdr:col>
      <xdr:colOff>152400</xdr:colOff>
      <xdr:row>38</xdr:row>
      <xdr:rowOff>170961</xdr:rowOff>
    </xdr:to>
    <xdr:cxnSp macro="">
      <xdr:nvCxnSpPr>
        <xdr:cNvPr id="62" name="直線コネクタ 61"/>
        <xdr:cNvCxnSpPr/>
      </xdr:nvCxnSpPr>
      <xdr:spPr>
        <a:xfrm>
          <a:off x="4546600" y="668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82176</xdr:rowOff>
    </xdr:from>
    <xdr:ext cx="599010" cy="259045"/>
    <xdr:sp macro="" textlink="">
      <xdr:nvSpPr>
        <xdr:cNvPr id="63" name="人件費最大値テキスト"/>
        <xdr:cNvSpPr txBox="1"/>
      </xdr:nvSpPr>
      <xdr:spPr>
        <a:xfrm>
          <a:off x="4686300" y="505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135499</xdr:rowOff>
    </xdr:from>
    <xdr:to>
      <xdr:col>24</xdr:col>
      <xdr:colOff>152400</xdr:colOff>
      <xdr:row>30</xdr:row>
      <xdr:rowOff>135499</xdr:rowOff>
    </xdr:to>
    <xdr:cxnSp macro="">
      <xdr:nvCxnSpPr>
        <xdr:cNvPr id="64" name="直線コネクタ 63"/>
        <xdr:cNvCxnSpPr/>
      </xdr:nvCxnSpPr>
      <xdr:spPr>
        <a:xfrm>
          <a:off x="4546600" y="527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135499</xdr:rowOff>
    </xdr:from>
    <xdr:to>
      <xdr:col>24</xdr:col>
      <xdr:colOff>63500</xdr:colOff>
      <xdr:row>32</xdr:row>
      <xdr:rowOff>86179</xdr:rowOff>
    </xdr:to>
    <xdr:cxnSp macro="">
      <xdr:nvCxnSpPr>
        <xdr:cNvPr id="65" name="直線コネクタ 64"/>
        <xdr:cNvCxnSpPr/>
      </xdr:nvCxnSpPr>
      <xdr:spPr>
        <a:xfrm flipV="1">
          <a:off x="3797300" y="5278999"/>
          <a:ext cx="838200" cy="29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36580</xdr:rowOff>
    </xdr:from>
    <xdr:ext cx="534377" cy="259045"/>
    <xdr:sp macro="" textlink="">
      <xdr:nvSpPr>
        <xdr:cNvPr id="66" name="人件費平均値テキスト"/>
        <xdr:cNvSpPr txBox="1"/>
      </xdr:nvSpPr>
      <xdr:spPr>
        <a:xfrm>
          <a:off x="4686300" y="6037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58153</xdr:rowOff>
    </xdr:from>
    <xdr:to>
      <xdr:col>24</xdr:col>
      <xdr:colOff>114300</xdr:colOff>
      <xdr:row>35</xdr:row>
      <xdr:rowOff>159753</xdr:rowOff>
    </xdr:to>
    <xdr:sp macro="" textlink="">
      <xdr:nvSpPr>
        <xdr:cNvPr id="67" name="フローチャート: 判断 66"/>
        <xdr:cNvSpPr/>
      </xdr:nvSpPr>
      <xdr:spPr>
        <a:xfrm>
          <a:off x="4584700" y="60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64319</xdr:rowOff>
    </xdr:from>
    <xdr:to>
      <xdr:col>19</xdr:col>
      <xdr:colOff>177800</xdr:colOff>
      <xdr:row>32</xdr:row>
      <xdr:rowOff>86179</xdr:rowOff>
    </xdr:to>
    <xdr:cxnSp macro="">
      <xdr:nvCxnSpPr>
        <xdr:cNvPr id="68" name="直線コネクタ 67"/>
        <xdr:cNvCxnSpPr/>
      </xdr:nvCxnSpPr>
      <xdr:spPr>
        <a:xfrm>
          <a:off x="2908300" y="5550719"/>
          <a:ext cx="889000" cy="2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130763</xdr:rowOff>
    </xdr:from>
    <xdr:to>
      <xdr:col>20</xdr:col>
      <xdr:colOff>38100</xdr:colOff>
      <xdr:row>37</xdr:row>
      <xdr:rowOff>60913</xdr:rowOff>
    </xdr:to>
    <xdr:sp macro="" textlink="">
      <xdr:nvSpPr>
        <xdr:cNvPr id="69" name="フローチャート: 判断 68"/>
        <xdr:cNvSpPr/>
      </xdr:nvSpPr>
      <xdr:spPr>
        <a:xfrm>
          <a:off x="3746500" y="63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52040</xdr:rowOff>
    </xdr:from>
    <xdr:ext cx="534377" cy="259045"/>
    <xdr:sp macro="" textlink="">
      <xdr:nvSpPr>
        <xdr:cNvPr id="70" name="テキスト ボックス 69"/>
        <xdr:cNvSpPr txBox="1"/>
      </xdr:nvSpPr>
      <xdr:spPr>
        <a:xfrm>
          <a:off x="3530111" y="639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64319</xdr:rowOff>
    </xdr:from>
    <xdr:to>
      <xdr:col>15</xdr:col>
      <xdr:colOff>50800</xdr:colOff>
      <xdr:row>32</xdr:row>
      <xdr:rowOff>137357</xdr:rowOff>
    </xdr:to>
    <xdr:cxnSp macro="">
      <xdr:nvCxnSpPr>
        <xdr:cNvPr id="71" name="直線コネクタ 70"/>
        <xdr:cNvCxnSpPr/>
      </xdr:nvCxnSpPr>
      <xdr:spPr>
        <a:xfrm flipV="1">
          <a:off x="2019300" y="5550719"/>
          <a:ext cx="889000" cy="7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138192</xdr:rowOff>
    </xdr:from>
    <xdr:to>
      <xdr:col>15</xdr:col>
      <xdr:colOff>101600</xdr:colOff>
      <xdr:row>37</xdr:row>
      <xdr:rowOff>68342</xdr:rowOff>
    </xdr:to>
    <xdr:sp macro="" textlink="">
      <xdr:nvSpPr>
        <xdr:cNvPr id="72" name="フローチャート: 判断 71"/>
        <xdr:cNvSpPr/>
      </xdr:nvSpPr>
      <xdr:spPr>
        <a:xfrm>
          <a:off x="2857500" y="631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59469</xdr:rowOff>
    </xdr:from>
    <xdr:ext cx="534377" cy="259045"/>
    <xdr:sp macro="" textlink="">
      <xdr:nvSpPr>
        <xdr:cNvPr id="73" name="テキスト ボックス 72"/>
        <xdr:cNvSpPr txBox="1"/>
      </xdr:nvSpPr>
      <xdr:spPr>
        <a:xfrm>
          <a:off x="2641111" y="640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137357</xdr:rowOff>
    </xdr:from>
    <xdr:to>
      <xdr:col>10</xdr:col>
      <xdr:colOff>114300</xdr:colOff>
      <xdr:row>32</xdr:row>
      <xdr:rowOff>163960</xdr:rowOff>
    </xdr:to>
    <xdr:cxnSp macro="">
      <xdr:nvCxnSpPr>
        <xdr:cNvPr id="74" name="直線コネクタ 73"/>
        <xdr:cNvCxnSpPr/>
      </xdr:nvCxnSpPr>
      <xdr:spPr>
        <a:xfrm flipV="1">
          <a:off x="1130300" y="5623757"/>
          <a:ext cx="889000" cy="2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151108</xdr:rowOff>
    </xdr:from>
    <xdr:to>
      <xdr:col>10</xdr:col>
      <xdr:colOff>165100</xdr:colOff>
      <xdr:row>37</xdr:row>
      <xdr:rowOff>81258</xdr:rowOff>
    </xdr:to>
    <xdr:sp macro="" textlink="">
      <xdr:nvSpPr>
        <xdr:cNvPr id="75" name="フローチャート: 判断 74"/>
        <xdr:cNvSpPr/>
      </xdr:nvSpPr>
      <xdr:spPr>
        <a:xfrm>
          <a:off x="1968500" y="63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72385</xdr:rowOff>
    </xdr:from>
    <xdr:ext cx="534377" cy="259045"/>
    <xdr:sp macro="" textlink="">
      <xdr:nvSpPr>
        <xdr:cNvPr id="76" name="テキスト ボックス 75"/>
        <xdr:cNvSpPr txBox="1"/>
      </xdr:nvSpPr>
      <xdr:spPr>
        <a:xfrm>
          <a:off x="1752111" y="64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7147</xdr:rowOff>
    </xdr:from>
    <xdr:to>
      <xdr:col>6</xdr:col>
      <xdr:colOff>38100</xdr:colOff>
      <xdr:row>37</xdr:row>
      <xdr:rowOff>108747</xdr:rowOff>
    </xdr:to>
    <xdr:sp macro="" textlink="">
      <xdr:nvSpPr>
        <xdr:cNvPr id="77" name="フローチャート: 判断 76"/>
        <xdr:cNvSpPr/>
      </xdr:nvSpPr>
      <xdr:spPr>
        <a:xfrm>
          <a:off x="1079500" y="635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99874</xdr:rowOff>
    </xdr:from>
    <xdr:ext cx="534377" cy="259045"/>
    <xdr:sp macro="" textlink="">
      <xdr:nvSpPr>
        <xdr:cNvPr id="78" name="テキスト ボックス 77"/>
        <xdr:cNvSpPr txBox="1"/>
      </xdr:nvSpPr>
      <xdr:spPr>
        <a:xfrm>
          <a:off x="863111" y="644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84699</xdr:rowOff>
    </xdr:from>
    <xdr:to>
      <xdr:col>24</xdr:col>
      <xdr:colOff>114300</xdr:colOff>
      <xdr:row>31</xdr:row>
      <xdr:rowOff>14849</xdr:rowOff>
    </xdr:to>
    <xdr:sp macro="" textlink="">
      <xdr:nvSpPr>
        <xdr:cNvPr id="84" name="楕円 83"/>
        <xdr:cNvSpPr/>
      </xdr:nvSpPr>
      <xdr:spPr>
        <a:xfrm>
          <a:off x="4584700" y="522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37726</xdr:rowOff>
    </xdr:from>
    <xdr:ext cx="599010" cy="259045"/>
    <xdr:sp macro="" textlink="">
      <xdr:nvSpPr>
        <xdr:cNvPr id="85" name="人件費該当値テキスト"/>
        <xdr:cNvSpPr txBox="1"/>
      </xdr:nvSpPr>
      <xdr:spPr>
        <a:xfrm>
          <a:off x="4686300" y="518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35379</xdr:rowOff>
    </xdr:from>
    <xdr:to>
      <xdr:col>20</xdr:col>
      <xdr:colOff>38100</xdr:colOff>
      <xdr:row>32</xdr:row>
      <xdr:rowOff>136979</xdr:rowOff>
    </xdr:to>
    <xdr:sp macro="" textlink="">
      <xdr:nvSpPr>
        <xdr:cNvPr id="86" name="楕円 85"/>
        <xdr:cNvSpPr/>
      </xdr:nvSpPr>
      <xdr:spPr>
        <a:xfrm>
          <a:off x="3746500" y="552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153506</xdr:rowOff>
    </xdr:from>
    <xdr:ext cx="534377" cy="259045"/>
    <xdr:sp macro="" textlink="">
      <xdr:nvSpPr>
        <xdr:cNvPr id="87" name="テキスト ボックス 86"/>
        <xdr:cNvSpPr txBox="1"/>
      </xdr:nvSpPr>
      <xdr:spPr>
        <a:xfrm>
          <a:off x="3530111" y="529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13519</xdr:rowOff>
    </xdr:from>
    <xdr:to>
      <xdr:col>15</xdr:col>
      <xdr:colOff>101600</xdr:colOff>
      <xdr:row>32</xdr:row>
      <xdr:rowOff>115119</xdr:rowOff>
    </xdr:to>
    <xdr:sp macro="" textlink="">
      <xdr:nvSpPr>
        <xdr:cNvPr id="88" name="楕円 87"/>
        <xdr:cNvSpPr/>
      </xdr:nvSpPr>
      <xdr:spPr>
        <a:xfrm>
          <a:off x="2857500" y="549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131646</xdr:rowOff>
    </xdr:from>
    <xdr:ext cx="534377" cy="259045"/>
    <xdr:sp macro="" textlink="">
      <xdr:nvSpPr>
        <xdr:cNvPr id="89" name="テキスト ボックス 88"/>
        <xdr:cNvSpPr txBox="1"/>
      </xdr:nvSpPr>
      <xdr:spPr>
        <a:xfrm>
          <a:off x="2641111" y="527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86557</xdr:rowOff>
    </xdr:from>
    <xdr:to>
      <xdr:col>10</xdr:col>
      <xdr:colOff>165100</xdr:colOff>
      <xdr:row>33</xdr:row>
      <xdr:rowOff>16707</xdr:rowOff>
    </xdr:to>
    <xdr:sp macro="" textlink="">
      <xdr:nvSpPr>
        <xdr:cNvPr id="90" name="楕円 89"/>
        <xdr:cNvSpPr/>
      </xdr:nvSpPr>
      <xdr:spPr>
        <a:xfrm>
          <a:off x="1968500" y="557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33234</xdr:rowOff>
    </xdr:from>
    <xdr:ext cx="534377" cy="259045"/>
    <xdr:sp macro="" textlink="">
      <xdr:nvSpPr>
        <xdr:cNvPr id="91" name="テキスト ボックス 90"/>
        <xdr:cNvSpPr txBox="1"/>
      </xdr:nvSpPr>
      <xdr:spPr>
        <a:xfrm>
          <a:off x="1752111" y="534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113160</xdr:rowOff>
    </xdr:from>
    <xdr:to>
      <xdr:col>6</xdr:col>
      <xdr:colOff>38100</xdr:colOff>
      <xdr:row>33</xdr:row>
      <xdr:rowOff>43310</xdr:rowOff>
    </xdr:to>
    <xdr:sp macro="" textlink="">
      <xdr:nvSpPr>
        <xdr:cNvPr id="92" name="楕円 91"/>
        <xdr:cNvSpPr/>
      </xdr:nvSpPr>
      <xdr:spPr>
        <a:xfrm>
          <a:off x="1079500" y="559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59837</xdr:rowOff>
    </xdr:from>
    <xdr:ext cx="534377" cy="259045"/>
    <xdr:sp macro="" textlink="">
      <xdr:nvSpPr>
        <xdr:cNvPr id="93" name="テキスト ボックス 92"/>
        <xdr:cNvSpPr txBox="1"/>
      </xdr:nvSpPr>
      <xdr:spPr>
        <a:xfrm>
          <a:off x="863111" y="537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58786</xdr:rowOff>
    </xdr:from>
    <xdr:to>
      <xdr:col>24</xdr:col>
      <xdr:colOff>62865</xdr:colOff>
      <xdr:row>58</xdr:row>
      <xdr:rowOff>51395</xdr:rowOff>
    </xdr:to>
    <xdr:cxnSp macro="">
      <xdr:nvCxnSpPr>
        <xdr:cNvPr id="120" name="直線コネクタ 119"/>
        <xdr:cNvCxnSpPr/>
      </xdr:nvCxnSpPr>
      <xdr:spPr>
        <a:xfrm flipV="1">
          <a:off x="4633595" y="8802736"/>
          <a:ext cx="1270" cy="1192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55222</xdr:rowOff>
    </xdr:from>
    <xdr:ext cx="534377" cy="259045"/>
    <xdr:sp macro="" textlink="">
      <xdr:nvSpPr>
        <xdr:cNvPr id="121" name="物件費最小値テキスト"/>
        <xdr:cNvSpPr txBox="1"/>
      </xdr:nvSpPr>
      <xdr:spPr>
        <a:xfrm>
          <a:off x="4686300" y="99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51395</xdr:rowOff>
    </xdr:from>
    <xdr:to>
      <xdr:col>24</xdr:col>
      <xdr:colOff>152400</xdr:colOff>
      <xdr:row>58</xdr:row>
      <xdr:rowOff>51395</xdr:rowOff>
    </xdr:to>
    <xdr:cxnSp macro="">
      <xdr:nvCxnSpPr>
        <xdr:cNvPr id="122" name="直線コネクタ 121"/>
        <xdr:cNvCxnSpPr/>
      </xdr:nvCxnSpPr>
      <xdr:spPr>
        <a:xfrm>
          <a:off x="4546600" y="99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5463</xdr:rowOff>
    </xdr:from>
    <xdr:ext cx="599010" cy="259045"/>
    <xdr:sp macro="" textlink="">
      <xdr:nvSpPr>
        <xdr:cNvPr id="123" name="物件費最大値テキスト"/>
        <xdr:cNvSpPr txBox="1"/>
      </xdr:nvSpPr>
      <xdr:spPr>
        <a:xfrm>
          <a:off x="4686300" y="857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58786</xdr:rowOff>
    </xdr:from>
    <xdr:to>
      <xdr:col>24</xdr:col>
      <xdr:colOff>152400</xdr:colOff>
      <xdr:row>51</xdr:row>
      <xdr:rowOff>58786</xdr:rowOff>
    </xdr:to>
    <xdr:cxnSp macro="">
      <xdr:nvCxnSpPr>
        <xdr:cNvPr id="124" name="直線コネクタ 123"/>
        <xdr:cNvCxnSpPr/>
      </xdr:nvCxnSpPr>
      <xdr:spPr>
        <a:xfrm>
          <a:off x="4546600" y="880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8832</xdr:rowOff>
    </xdr:from>
    <xdr:to>
      <xdr:col>24</xdr:col>
      <xdr:colOff>63500</xdr:colOff>
      <xdr:row>56</xdr:row>
      <xdr:rowOff>36199</xdr:rowOff>
    </xdr:to>
    <xdr:cxnSp macro="">
      <xdr:nvCxnSpPr>
        <xdr:cNvPr id="125" name="直線コネクタ 124"/>
        <xdr:cNvCxnSpPr/>
      </xdr:nvCxnSpPr>
      <xdr:spPr>
        <a:xfrm flipV="1">
          <a:off x="3797300" y="9610032"/>
          <a:ext cx="838200" cy="2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123083</xdr:rowOff>
    </xdr:from>
    <xdr:ext cx="534377" cy="259045"/>
    <xdr:sp macro="" textlink="">
      <xdr:nvSpPr>
        <xdr:cNvPr id="126" name="物件費平均値テキスト"/>
        <xdr:cNvSpPr txBox="1"/>
      </xdr:nvSpPr>
      <xdr:spPr>
        <a:xfrm>
          <a:off x="4686300" y="955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144656</xdr:rowOff>
    </xdr:from>
    <xdr:to>
      <xdr:col>24</xdr:col>
      <xdr:colOff>114300</xdr:colOff>
      <xdr:row>56</xdr:row>
      <xdr:rowOff>74806</xdr:rowOff>
    </xdr:to>
    <xdr:sp macro="" textlink="">
      <xdr:nvSpPr>
        <xdr:cNvPr id="127" name="フローチャート: 判断 126"/>
        <xdr:cNvSpPr/>
      </xdr:nvSpPr>
      <xdr:spPr>
        <a:xfrm>
          <a:off x="4584700" y="957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36199</xdr:rowOff>
    </xdr:from>
    <xdr:to>
      <xdr:col>19</xdr:col>
      <xdr:colOff>177800</xdr:colOff>
      <xdr:row>56</xdr:row>
      <xdr:rowOff>85620</xdr:rowOff>
    </xdr:to>
    <xdr:cxnSp macro="">
      <xdr:nvCxnSpPr>
        <xdr:cNvPr id="128" name="直線コネクタ 127"/>
        <xdr:cNvCxnSpPr/>
      </xdr:nvCxnSpPr>
      <xdr:spPr>
        <a:xfrm flipV="1">
          <a:off x="2908300" y="9637399"/>
          <a:ext cx="889000" cy="4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33589</xdr:rowOff>
    </xdr:from>
    <xdr:to>
      <xdr:col>20</xdr:col>
      <xdr:colOff>38100</xdr:colOff>
      <xdr:row>56</xdr:row>
      <xdr:rowOff>135189</xdr:rowOff>
    </xdr:to>
    <xdr:sp macro="" textlink="">
      <xdr:nvSpPr>
        <xdr:cNvPr id="129" name="フローチャート: 判断 128"/>
        <xdr:cNvSpPr/>
      </xdr:nvSpPr>
      <xdr:spPr>
        <a:xfrm>
          <a:off x="3746500" y="963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126316</xdr:rowOff>
    </xdr:from>
    <xdr:ext cx="534377" cy="259045"/>
    <xdr:sp macro="" textlink="">
      <xdr:nvSpPr>
        <xdr:cNvPr id="130" name="テキスト ボックス 129"/>
        <xdr:cNvSpPr txBox="1"/>
      </xdr:nvSpPr>
      <xdr:spPr>
        <a:xfrm>
          <a:off x="3530111" y="972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85544</xdr:rowOff>
    </xdr:from>
    <xdr:to>
      <xdr:col>15</xdr:col>
      <xdr:colOff>50800</xdr:colOff>
      <xdr:row>56</xdr:row>
      <xdr:rowOff>85620</xdr:rowOff>
    </xdr:to>
    <xdr:cxnSp macro="">
      <xdr:nvCxnSpPr>
        <xdr:cNvPr id="131" name="直線コネクタ 130"/>
        <xdr:cNvCxnSpPr/>
      </xdr:nvCxnSpPr>
      <xdr:spPr>
        <a:xfrm>
          <a:off x="2019300" y="968674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100983</xdr:rowOff>
    </xdr:from>
    <xdr:to>
      <xdr:col>15</xdr:col>
      <xdr:colOff>101600</xdr:colOff>
      <xdr:row>57</xdr:row>
      <xdr:rowOff>31133</xdr:rowOff>
    </xdr:to>
    <xdr:sp macro="" textlink="">
      <xdr:nvSpPr>
        <xdr:cNvPr id="132" name="フローチャート: 判断 131"/>
        <xdr:cNvSpPr/>
      </xdr:nvSpPr>
      <xdr:spPr>
        <a:xfrm>
          <a:off x="2857500" y="970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22260</xdr:rowOff>
    </xdr:from>
    <xdr:ext cx="534377" cy="259045"/>
    <xdr:sp macro="" textlink="">
      <xdr:nvSpPr>
        <xdr:cNvPr id="133" name="テキスト ボックス 132"/>
        <xdr:cNvSpPr txBox="1"/>
      </xdr:nvSpPr>
      <xdr:spPr>
        <a:xfrm>
          <a:off x="2641111" y="979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85544</xdr:rowOff>
    </xdr:from>
    <xdr:to>
      <xdr:col>10</xdr:col>
      <xdr:colOff>114300</xdr:colOff>
      <xdr:row>56</xdr:row>
      <xdr:rowOff>123480</xdr:rowOff>
    </xdr:to>
    <xdr:cxnSp macro="">
      <xdr:nvCxnSpPr>
        <xdr:cNvPr id="134" name="直線コネクタ 133"/>
        <xdr:cNvCxnSpPr/>
      </xdr:nvCxnSpPr>
      <xdr:spPr>
        <a:xfrm flipV="1">
          <a:off x="1130300" y="9686744"/>
          <a:ext cx="889000" cy="3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21616</xdr:rowOff>
    </xdr:from>
    <xdr:to>
      <xdr:col>10</xdr:col>
      <xdr:colOff>165100</xdr:colOff>
      <xdr:row>56</xdr:row>
      <xdr:rowOff>123216</xdr:rowOff>
    </xdr:to>
    <xdr:sp macro="" textlink="">
      <xdr:nvSpPr>
        <xdr:cNvPr id="135" name="フローチャート: 判断 134"/>
        <xdr:cNvSpPr/>
      </xdr:nvSpPr>
      <xdr:spPr>
        <a:xfrm>
          <a:off x="1968500" y="962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139743</xdr:rowOff>
    </xdr:from>
    <xdr:ext cx="534377" cy="259045"/>
    <xdr:sp macro="" textlink="">
      <xdr:nvSpPr>
        <xdr:cNvPr id="136" name="テキスト ボックス 135"/>
        <xdr:cNvSpPr txBox="1"/>
      </xdr:nvSpPr>
      <xdr:spPr>
        <a:xfrm>
          <a:off x="1752111" y="939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29812</xdr:rowOff>
    </xdr:from>
    <xdr:to>
      <xdr:col>6</xdr:col>
      <xdr:colOff>38100</xdr:colOff>
      <xdr:row>56</xdr:row>
      <xdr:rowOff>131412</xdr:rowOff>
    </xdr:to>
    <xdr:sp macro="" textlink="">
      <xdr:nvSpPr>
        <xdr:cNvPr id="137" name="フローチャート: 判断 136"/>
        <xdr:cNvSpPr/>
      </xdr:nvSpPr>
      <xdr:spPr>
        <a:xfrm>
          <a:off x="1079500" y="963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147939</xdr:rowOff>
    </xdr:from>
    <xdr:ext cx="534377" cy="259045"/>
    <xdr:sp macro="" textlink="">
      <xdr:nvSpPr>
        <xdr:cNvPr id="138" name="テキスト ボックス 137"/>
        <xdr:cNvSpPr txBox="1"/>
      </xdr:nvSpPr>
      <xdr:spPr>
        <a:xfrm>
          <a:off x="863111" y="94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129482</xdr:rowOff>
    </xdr:from>
    <xdr:to>
      <xdr:col>24</xdr:col>
      <xdr:colOff>114300</xdr:colOff>
      <xdr:row>56</xdr:row>
      <xdr:rowOff>59632</xdr:rowOff>
    </xdr:to>
    <xdr:sp macro="" textlink="">
      <xdr:nvSpPr>
        <xdr:cNvPr id="144" name="楕円 143"/>
        <xdr:cNvSpPr/>
      </xdr:nvSpPr>
      <xdr:spPr>
        <a:xfrm>
          <a:off x="4584700" y="955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152359</xdr:rowOff>
    </xdr:from>
    <xdr:ext cx="534377" cy="259045"/>
    <xdr:sp macro="" textlink="">
      <xdr:nvSpPr>
        <xdr:cNvPr id="145" name="物件費該当値テキスト"/>
        <xdr:cNvSpPr txBox="1"/>
      </xdr:nvSpPr>
      <xdr:spPr>
        <a:xfrm>
          <a:off x="4686300" y="941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156849</xdr:rowOff>
    </xdr:from>
    <xdr:to>
      <xdr:col>20</xdr:col>
      <xdr:colOff>38100</xdr:colOff>
      <xdr:row>56</xdr:row>
      <xdr:rowOff>86999</xdr:rowOff>
    </xdr:to>
    <xdr:sp macro="" textlink="">
      <xdr:nvSpPr>
        <xdr:cNvPr id="146" name="楕円 145"/>
        <xdr:cNvSpPr/>
      </xdr:nvSpPr>
      <xdr:spPr>
        <a:xfrm>
          <a:off x="3746500" y="958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103526</xdr:rowOff>
    </xdr:from>
    <xdr:ext cx="534377" cy="259045"/>
    <xdr:sp macro="" textlink="">
      <xdr:nvSpPr>
        <xdr:cNvPr id="147" name="テキスト ボックス 146"/>
        <xdr:cNvSpPr txBox="1"/>
      </xdr:nvSpPr>
      <xdr:spPr>
        <a:xfrm>
          <a:off x="3530111" y="936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34820</xdr:rowOff>
    </xdr:from>
    <xdr:to>
      <xdr:col>15</xdr:col>
      <xdr:colOff>101600</xdr:colOff>
      <xdr:row>56</xdr:row>
      <xdr:rowOff>136420</xdr:rowOff>
    </xdr:to>
    <xdr:sp macro="" textlink="">
      <xdr:nvSpPr>
        <xdr:cNvPr id="148" name="楕円 147"/>
        <xdr:cNvSpPr/>
      </xdr:nvSpPr>
      <xdr:spPr>
        <a:xfrm>
          <a:off x="2857500" y="963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152947</xdr:rowOff>
    </xdr:from>
    <xdr:ext cx="534377" cy="259045"/>
    <xdr:sp macro="" textlink="">
      <xdr:nvSpPr>
        <xdr:cNvPr id="149" name="テキスト ボックス 148"/>
        <xdr:cNvSpPr txBox="1"/>
      </xdr:nvSpPr>
      <xdr:spPr>
        <a:xfrm>
          <a:off x="2641111" y="941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34744</xdr:rowOff>
    </xdr:from>
    <xdr:to>
      <xdr:col>10</xdr:col>
      <xdr:colOff>165100</xdr:colOff>
      <xdr:row>56</xdr:row>
      <xdr:rowOff>136344</xdr:rowOff>
    </xdr:to>
    <xdr:sp macro="" textlink="">
      <xdr:nvSpPr>
        <xdr:cNvPr id="150" name="楕円 149"/>
        <xdr:cNvSpPr/>
      </xdr:nvSpPr>
      <xdr:spPr>
        <a:xfrm>
          <a:off x="1968500" y="963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127471</xdr:rowOff>
    </xdr:from>
    <xdr:ext cx="534377" cy="259045"/>
    <xdr:sp macro="" textlink="">
      <xdr:nvSpPr>
        <xdr:cNvPr id="151" name="テキスト ボックス 150"/>
        <xdr:cNvSpPr txBox="1"/>
      </xdr:nvSpPr>
      <xdr:spPr>
        <a:xfrm>
          <a:off x="1752111" y="972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72680</xdr:rowOff>
    </xdr:from>
    <xdr:to>
      <xdr:col>6</xdr:col>
      <xdr:colOff>38100</xdr:colOff>
      <xdr:row>57</xdr:row>
      <xdr:rowOff>2830</xdr:rowOff>
    </xdr:to>
    <xdr:sp macro="" textlink="">
      <xdr:nvSpPr>
        <xdr:cNvPr id="152" name="楕円 151"/>
        <xdr:cNvSpPr/>
      </xdr:nvSpPr>
      <xdr:spPr>
        <a:xfrm>
          <a:off x="1079500" y="967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165407</xdr:rowOff>
    </xdr:from>
    <xdr:ext cx="534377" cy="259045"/>
    <xdr:sp macro="" textlink="">
      <xdr:nvSpPr>
        <xdr:cNvPr id="153" name="テキスト ボックス 152"/>
        <xdr:cNvSpPr txBox="1"/>
      </xdr:nvSpPr>
      <xdr:spPr>
        <a:xfrm>
          <a:off x="863111" y="976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4" name="テキスト ボックス 16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5" name="直線コネクタ 16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6" name="テキスト ボックス 165"/>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7" name="直線コネクタ 16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8" name="テキスト ボックス 16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9" name="直線コネクタ 16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70" name="テキスト ボックス 16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1" name="直線コネクタ 17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72" name="テキスト ボックス 17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3" name="直線コネクタ 17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4" name="テキスト ボックス 17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6" name="テキスト ボックス 17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45974</xdr:rowOff>
    </xdr:from>
    <xdr:to>
      <xdr:col>24</xdr:col>
      <xdr:colOff>62865</xdr:colOff>
      <xdr:row>79</xdr:row>
      <xdr:rowOff>69977</xdr:rowOff>
    </xdr:to>
    <xdr:cxnSp macro="">
      <xdr:nvCxnSpPr>
        <xdr:cNvPr id="178" name="直線コネクタ 177"/>
        <xdr:cNvCxnSpPr/>
      </xdr:nvCxnSpPr>
      <xdr:spPr>
        <a:xfrm flipV="1">
          <a:off x="4633595" y="12218924"/>
          <a:ext cx="1270" cy="139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73804</xdr:rowOff>
    </xdr:from>
    <xdr:ext cx="469744" cy="259045"/>
    <xdr:sp macro="" textlink="">
      <xdr:nvSpPr>
        <xdr:cNvPr id="179" name="維持補修費最小値テキスト"/>
        <xdr:cNvSpPr txBox="1"/>
      </xdr:nvSpPr>
      <xdr:spPr>
        <a:xfrm>
          <a:off x="4686300" y="1361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69977</xdr:rowOff>
    </xdr:from>
    <xdr:to>
      <xdr:col>24</xdr:col>
      <xdr:colOff>152400</xdr:colOff>
      <xdr:row>79</xdr:row>
      <xdr:rowOff>69977</xdr:rowOff>
    </xdr:to>
    <xdr:cxnSp macro="">
      <xdr:nvCxnSpPr>
        <xdr:cNvPr id="180" name="直線コネクタ 179"/>
        <xdr:cNvCxnSpPr/>
      </xdr:nvCxnSpPr>
      <xdr:spPr>
        <a:xfrm>
          <a:off x="4546600" y="13614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164101</xdr:rowOff>
    </xdr:from>
    <xdr:ext cx="469744" cy="259045"/>
    <xdr:sp macro="" textlink="">
      <xdr:nvSpPr>
        <xdr:cNvPr id="181" name="維持補修費最大値テキスト"/>
        <xdr:cNvSpPr txBox="1"/>
      </xdr:nvSpPr>
      <xdr:spPr>
        <a:xfrm>
          <a:off x="4686300" y="1199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45974</xdr:rowOff>
    </xdr:from>
    <xdr:to>
      <xdr:col>24</xdr:col>
      <xdr:colOff>152400</xdr:colOff>
      <xdr:row>71</xdr:row>
      <xdr:rowOff>45974</xdr:rowOff>
    </xdr:to>
    <xdr:cxnSp macro="">
      <xdr:nvCxnSpPr>
        <xdr:cNvPr id="182" name="直線コネクタ 181"/>
        <xdr:cNvCxnSpPr/>
      </xdr:nvCxnSpPr>
      <xdr:spPr>
        <a:xfrm>
          <a:off x="4546600" y="1221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45974</xdr:rowOff>
    </xdr:from>
    <xdr:to>
      <xdr:col>24</xdr:col>
      <xdr:colOff>63500</xdr:colOff>
      <xdr:row>72</xdr:row>
      <xdr:rowOff>35878</xdr:rowOff>
    </xdr:to>
    <xdr:cxnSp macro="">
      <xdr:nvCxnSpPr>
        <xdr:cNvPr id="183" name="直線コネクタ 182"/>
        <xdr:cNvCxnSpPr/>
      </xdr:nvCxnSpPr>
      <xdr:spPr>
        <a:xfrm flipV="1">
          <a:off x="3797300" y="12218924"/>
          <a:ext cx="838200" cy="16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100855</xdr:rowOff>
    </xdr:from>
    <xdr:ext cx="469744" cy="259045"/>
    <xdr:sp macro="" textlink="">
      <xdr:nvSpPr>
        <xdr:cNvPr id="184" name="維持補修費平均値テキスト"/>
        <xdr:cNvSpPr txBox="1"/>
      </xdr:nvSpPr>
      <xdr:spPr>
        <a:xfrm>
          <a:off x="4686300" y="12959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122428</xdr:rowOff>
    </xdr:from>
    <xdr:to>
      <xdr:col>24</xdr:col>
      <xdr:colOff>114300</xdr:colOff>
      <xdr:row>76</xdr:row>
      <xdr:rowOff>52578</xdr:rowOff>
    </xdr:to>
    <xdr:sp macro="" textlink="">
      <xdr:nvSpPr>
        <xdr:cNvPr id="185" name="フローチャート: 判断 184"/>
        <xdr:cNvSpPr/>
      </xdr:nvSpPr>
      <xdr:spPr>
        <a:xfrm>
          <a:off x="4584700" y="129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70930</xdr:rowOff>
    </xdr:from>
    <xdr:to>
      <xdr:col>19</xdr:col>
      <xdr:colOff>177800</xdr:colOff>
      <xdr:row>72</xdr:row>
      <xdr:rowOff>35878</xdr:rowOff>
    </xdr:to>
    <xdr:cxnSp macro="">
      <xdr:nvCxnSpPr>
        <xdr:cNvPr id="186" name="直線コネクタ 185"/>
        <xdr:cNvCxnSpPr/>
      </xdr:nvCxnSpPr>
      <xdr:spPr>
        <a:xfrm>
          <a:off x="2908300" y="12243880"/>
          <a:ext cx="889000" cy="1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8509</xdr:rowOff>
    </xdr:from>
    <xdr:to>
      <xdr:col>20</xdr:col>
      <xdr:colOff>38100</xdr:colOff>
      <xdr:row>75</xdr:row>
      <xdr:rowOff>110109</xdr:rowOff>
    </xdr:to>
    <xdr:sp macro="" textlink="">
      <xdr:nvSpPr>
        <xdr:cNvPr id="187" name="フローチャート: 判断 186"/>
        <xdr:cNvSpPr/>
      </xdr:nvSpPr>
      <xdr:spPr>
        <a:xfrm>
          <a:off x="3746500" y="128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101236</xdr:rowOff>
    </xdr:from>
    <xdr:ext cx="469744" cy="259045"/>
    <xdr:sp macro="" textlink="">
      <xdr:nvSpPr>
        <xdr:cNvPr id="188" name="テキスト ボックス 187"/>
        <xdr:cNvSpPr txBox="1"/>
      </xdr:nvSpPr>
      <xdr:spPr>
        <a:xfrm>
          <a:off x="3562428" y="12959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70930</xdr:rowOff>
    </xdr:from>
    <xdr:to>
      <xdr:col>15</xdr:col>
      <xdr:colOff>50800</xdr:colOff>
      <xdr:row>72</xdr:row>
      <xdr:rowOff>75692</xdr:rowOff>
    </xdr:to>
    <xdr:cxnSp macro="">
      <xdr:nvCxnSpPr>
        <xdr:cNvPr id="189" name="直線コネクタ 188"/>
        <xdr:cNvCxnSpPr/>
      </xdr:nvCxnSpPr>
      <xdr:spPr>
        <a:xfrm flipV="1">
          <a:off x="2019300" y="12243880"/>
          <a:ext cx="889000" cy="17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50800</xdr:rowOff>
    </xdr:from>
    <xdr:to>
      <xdr:col>15</xdr:col>
      <xdr:colOff>101600</xdr:colOff>
      <xdr:row>75</xdr:row>
      <xdr:rowOff>152400</xdr:rowOff>
    </xdr:to>
    <xdr:sp macro="" textlink="">
      <xdr:nvSpPr>
        <xdr:cNvPr id="190" name="フローチャート: 判断 189"/>
        <xdr:cNvSpPr/>
      </xdr:nvSpPr>
      <xdr:spPr>
        <a:xfrm>
          <a:off x="2857500" y="129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143527</xdr:rowOff>
    </xdr:from>
    <xdr:ext cx="469744" cy="259045"/>
    <xdr:sp macro="" textlink="">
      <xdr:nvSpPr>
        <xdr:cNvPr id="191" name="テキスト ボックス 190"/>
        <xdr:cNvSpPr txBox="1"/>
      </xdr:nvSpPr>
      <xdr:spPr>
        <a:xfrm>
          <a:off x="2673428" y="1300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112649</xdr:rowOff>
    </xdr:from>
    <xdr:to>
      <xdr:col>10</xdr:col>
      <xdr:colOff>114300</xdr:colOff>
      <xdr:row>72</xdr:row>
      <xdr:rowOff>75692</xdr:rowOff>
    </xdr:to>
    <xdr:cxnSp macro="">
      <xdr:nvCxnSpPr>
        <xdr:cNvPr id="192" name="直線コネクタ 191"/>
        <xdr:cNvCxnSpPr/>
      </xdr:nvCxnSpPr>
      <xdr:spPr>
        <a:xfrm>
          <a:off x="1130300" y="12114149"/>
          <a:ext cx="889000" cy="30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75565</xdr:rowOff>
    </xdr:from>
    <xdr:to>
      <xdr:col>10</xdr:col>
      <xdr:colOff>165100</xdr:colOff>
      <xdr:row>76</xdr:row>
      <xdr:rowOff>5714</xdr:rowOff>
    </xdr:to>
    <xdr:sp macro="" textlink="">
      <xdr:nvSpPr>
        <xdr:cNvPr id="193" name="フローチャート: 判断 192"/>
        <xdr:cNvSpPr/>
      </xdr:nvSpPr>
      <xdr:spPr>
        <a:xfrm>
          <a:off x="1968500" y="129343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168291</xdr:rowOff>
    </xdr:from>
    <xdr:ext cx="469744" cy="259045"/>
    <xdr:sp macro="" textlink="">
      <xdr:nvSpPr>
        <xdr:cNvPr id="194" name="テキスト ボックス 193"/>
        <xdr:cNvSpPr txBox="1"/>
      </xdr:nvSpPr>
      <xdr:spPr>
        <a:xfrm>
          <a:off x="1784428" y="1302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54991</xdr:rowOff>
    </xdr:from>
    <xdr:to>
      <xdr:col>6</xdr:col>
      <xdr:colOff>38100</xdr:colOff>
      <xdr:row>75</xdr:row>
      <xdr:rowOff>156592</xdr:rowOff>
    </xdr:to>
    <xdr:sp macro="" textlink="">
      <xdr:nvSpPr>
        <xdr:cNvPr id="195" name="フローチャート: 判断 194"/>
        <xdr:cNvSpPr/>
      </xdr:nvSpPr>
      <xdr:spPr>
        <a:xfrm>
          <a:off x="1079500" y="129137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147717</xdr:rowOff>
    </xdr:from>
    <xdr:ext cx="469744" cy="259045"/>
    <xdr:sp macro="" textlink="">
      <xdr:nvSpPr>
        <xdr:cNvPr id="196" name="テキスト ボックス 195"/>
        <xdr:cNvSpPr txBox="1"/>
      </xdr:nvSpPr>
      <xdr:spPr>
        <a:xfrm>
          <a:off x="895428" y="1300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166624</xdr:rowOff>
    </xdr:from>
    <xdr:to>
      <xdr:col>24</xdr:col>
      <xdr:colOff>114300</xdr:colOff>
      <xdr:row>71</xdr:row>
      <xdr:rowOff>96774</xdr:rowOff>
    </xdr:to>
    <xdr:sp macro="" textlink="">
      <xdr:nvSpPr>
        <xdr:cNvPr id="202" name="楕円 201"/>
        <xdr:cNvSpPr/>
      </xdr:nvSpPr>
      <xdr:spPr>
        <a:xfrm>
          <a:off x="4584700" y="1216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119651</xdr:rowOff>
    </xdr:from>
    <xdr:ext cx="469744" cy="259045"/>
    <xdr:sp macro="" textlink="">
      <xdr:nvSpPr>
        <xdr:cNvPr id="203" name="維持補修費該当値テキスト"/>
        <xdr:cNvSpPr txBox="1"/>
      </xdr:nvSpPr>
      <xdr:spPr>
        <a:xfrm>
          <a:off x="4686300" y="1212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156528</xdr:rowOff>
    </xdr:from>
    <xdr:to>
      <xdr:col>20</xdr:col>
      <xdr:colOff>38100</xdr:colOff>
      <xdr:row>72</xdr:row>
      <xdr:rowOff>86678</xdr:rowOff>
    </xdr:to>
    <xdr:sp macro="" textlink="">
      <xdr:nvSpPr>
        <xdr:cNvPr id="204" name="楕円 203"/>
        <xdr:cNvSpPr/>
      </xdr:nvSpPr>
      <xdr:spPr>
        <a:xfrm>
          <a:off x="3746500" y="1232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70</xdr:row>
      <xdr:rowOff>103205</xdr:rowOff>
    </xdr:from>
    <xdr:ext cx="469744" cy="259045"/>
    <xdr:sp macro="" textlink="">
      <xdr:nvSpPr>
        <xdr:cNvPr id="205" name="テキスト ボックス 204"/>
        <xdr:cNvSpPr txBox="1"/>
      </xdr:nvSpPr>
      <xdr:spPr>
        <a:xfrm>
          <a:off x="3562428" y="1210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20130</xdr:rowOff>
    </xdr:from>
    <xdr:to>
      <xdr:col>15</xdr:col>
      <xdr:colOff>101600</xdr:colOff>
      <xdr:row>71</xdr:row>
      <xdr:rowOff>121730</xdr:rowOff>
    </xdr:to>
    <xdr:sp macro="" textlink="">
      <xdr:nvSpPr>
        <xdr:cNvPr id="206" name="楕円 205"/>
        <xdr:cNvSpPr/>
      </xdr:nvSpPr>
      <xdr:spPr>
        <a:xfrm>
          <a:off x="2857500" y="121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69</xdr:row>
      <xdr:rowOff>138257</xdr:rowOff>
    </xdr:from>
    <xdr:ext cx="469744" cy="259045"/>
    <xdr:sp macro="" textlink="">
      <xdr:nvSpPr>
        <xdr:cNvPr id="207" name="テキスト ボックス 206"/>
        <xdr:cNvSpPr txBox="1"/>
      </xdr:nvSpPr>
      <xdr:spPr>
        <a:xfrm>
          <a:off x="2673428" y="119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24892</xdr:rowOff>
    </xdr:from>
    <xdr:to>
      <xdr:col>10</xdr:col>
      <xdr:colOff>165100</xdr:colOff>
      <xdr:row>72</xdr:row>
      <xdr:rowOff>126492</xdr:rowOff>
    </xdr:to>
    <xdr:sp macro="" textlink="">
      <xdr:nvSpPr>
        <xdr:cNvPr id="208" name="楕円 207"/>
        <xdr:cNvSpPr/>
      </xdr:nvSpPr>
      <xdr:spPr>
        <a:xfrm>
          <a:off x="1968500" y="1236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70</xdr:row>
      <xdr:rowOff>143019</xdr:rowOff>
    </xdr:from>
    <xdr:ext cx="469744" cy="259045"/>
    <xdr:sp macro="" textlink="">
      <xdr:nvSpPr>
        <xdr:cNvPr id="209" name="テキスト ボックス 208"/>
        <xdr:cNvSpPr txBox="1"/>
      </xdr:nvSpPr>
      <xdr:spPr>
        <a:xfrm>
          <a:off x="1784428" y="1214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61849</xdr:rowOff>
    </xdr:from>
    <xdr:to>
      <xdr:col>6</xdr:col>
      <xdr:colOff>38100</xdr:colOff>
      <xdr:row>70</xdr:row>
      <xdr:rowOff>163449</xdr:rowOff>
    </xdr:to>
    <xdr:sp macro="" textlink="">
      <xdr:nvSpPr>
        <xdr:cNvPr id="210" name="楕円 209"/>
        <xdr:cNvSpPr/>
      </xdr:nvSpPr>
      <xdr:spPr>
        <a:xfrm>
          <a:off x="1079500" y="1206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69</xdr:row>
      <xdr:rowOff>8526</xdr:rowOff>
    </xdr:from>
    <xdr:ext cx="469744" cy="259045"/>
    <xdr:sp macro="" textlink="">
      <xdr:nvSpPr>
        <xdr:cNvPr id="211" name="テキスト ボックス 210"/>
        <xdr:cNvSpPr txBox="1"/>
      </xdr:nvSpPr>
      <xdr:spPr>
        <a:xfrm>
          <a:off x="895428" y="1183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159686</xdr:rowOff>
    </xdr:from>
    <xdr:to>
      <xdr:col>24</xdr:col>
      <xdr:colOff>62865</xdr:colOff>
      <xdr:row>98</xdr:row>
      <xdr:rowOff>154560</xdr:rowOff>
    </xdr:to>
    <xdr:cxnSp macro="">
      <xdr:nvCxnSpPr>
        <xdr:cNvPr id="238" name="直線コネクタ 237"/>
        <xdr:cNvCxnSpPr/>
      </xdr:nvCxnSpPr>
      <xdr:spPr>
        <a:xfrm flipV="1">
          <a:off x="4633595" y="15590186"/>
          <a:ext cx="1270" cy="1366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158387</xdr:rowOff>
    </xdr:from>
    <xdr:ext cx="534377" cy="259045"/>
    <xdr:sp macro="" textlink="">
      <xdr:nvSpPr>
        <xdr:cNvPr id="239" name="扶助費最小値テキスト"/>
        <xdr:cNvSpPr txBox="1"/>
      </xdr:nvSpPr>
      <xdr:spPr>
        <a:xfrm>
          <a:off x="4686300" y="1696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154560</xdr:rowOff>
    </xdr:from>
    <xdr:to>
      <xdr:col>24</xdr:col>
      <xdr:colOff>152400</xdr:colOff>
      <xdr:row>98</xdr:row>
      <xdr:rowOff>154560</xdr:rowOff>
    </xdr:to>
    <xdr:cxnSp macro="">
      <xdr:nvCxnSpPr>
        <xdr:cNvPr id="240" name="直線コネクタ 239"/>
        <xdr:cNvCxnSpPr/>
      </xdr:nvCxnSpPr>
      <xdr:spPr>
        <a:xfrm>
          <a:off x="4546600" y="1695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106363</xdr:rowOff>
    </xdr:from>
    <xdr:ext cx="599010" cy="259045"/>
    <xdr:sp macro="" textlink="">
      <xdr:nvSpPr>
        <xdr:cNvPr id="241" name="扶助費最大値テキスト"/>
        <xdr:cNvSpPr txBox="1"/>
      </xdr:nvSpPr>
      <xdr:spPr>
        <a:xfrm>
          <a:off x="4686300" y="1536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159686</xdr:rowOff>
    </xdr:from>
    <xdr:to>
      <xdr:col>24</xdr:col>
      <xdr:colOff>152400</xdr:colOff>
      <xdr:row>90</xdr:row>
      <xdr:rowOff>159686</xdr:rowOff>
    </xdr:to>
    <xdr:cxnSp macro="">
      <xdr:nvCxnSpPr>
        <xdr:cNvPr id="242" name="直線コネクタ 241"/>
        <xdr:cNvCxnSpPr/>
      </xdr:nvCxnSpPr>
      <xdr:spPr>
        <a:xfrm>
          <a:off x="4546600" y="1559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133886</xdr:rowOff>
    </xdr:from>
    <xdr:to>
      <xdr:col>24</xdr:col>
      <xdr:colOff>63500</xdr:colOff>
      <xdr:row>98</xdr:row>
      <xdr:rowOff>154560</xdr:rowOff>
    </xdr:to>
    <xdr:cxnSp macro="">
      <xdr:nvCxnSpPr>
        <xdr:cNvPr id="243" name="直線コネクタ 242"/>
        <xdr:cNvCxnSpPr/>
      </xdr:nvCxnSpPr>
      <xdr:spPr>
        <a:xfrm>
          <a:off x="3797300" y="16935986"/>
          <a:ext cx="838200" cy="2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70335</xdr:rowOff>
    </xdr:from>
    <xdr:ext cx="534377" cy="259045"/>
    <xdr:sp macro="" textlink="">
      <xdr:nvSpPr>
        <xdr:cNvPr id="244" name="扶助費平均値テキスト"/>
        <xdr:cNvSpPr txBox="1"/>
      </xdr:nvSpPr>
      <xdr:spPr>
        <a:xfrm>
          <a:off x="4686300" y="16015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47458</xdr:rowOff>
    </xdr:from>
    <xdr:to>
      <xdr:col>24</xdr:col>
      <xdr:colOff>114300</xdr:colOff>
      <xdr:row>94</xdr:row>
      <xdr:rowOff>149058</xdr:rowOff>
    </xdr:to>
    <xdr:sp macro="" textlink="">
      <xdr:nvSpPr>
        <xdr:cNvPr id="245" name="フローチャート: 判断 244"/>
        <xdr:cNvSpPr/>
      </xdr:nvSpPr>
      <xdr:spPr>
        <a:xfrm>
          <a:off x="4584700" y="1616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133886</xdr:rowOff>
    </xdr:from>
    <xdr:to>
      <xdr:col>19</xdr:col>
      <xdr:colOff>177800</xdr:colOff>
      <xdr:row>99</xdr:row>
      <xdr:rowOff>41010</xdr:rowOff>
    </xdr:to>
    <xdr:cxnSp macro="">
      <xdr:nvCxnSpPr>
        <xdr:cNvPr id="246" name="直線コネクタ 245"/>
        <xdr:cNvCxnSpPr/>
      </xdr:nvCxnSpPr>
      <xdr:spPr>
        <a:xfrm flipV="1">
          <a:off x="2908300" y="16935986"/>
          <a:ext cx="889000" cy="7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130865</xdr:rowOff>
    </xdr:from>
    <xdr:to>
      <xdr:col>20</xdr:col>
      <xdr:colOff>38100</xdr:colOff>
      <xdr:row>95</xdr:row>
      <xdr:rowOff>61015</xdr:rowOff>
    </xdr:to>
    <xdr:sp macro="" textlink="">
      <xdr:nvSpPr>
        <xdr:cNvPr id="247" name="フローチャート: 判断 246"/>
        <xdr:cNvSpPr/>
      </xdr:nvSpPr>
      <xdr:spPr>
        <a:xfrm>
          <a:off x="3746500" y="1624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77542</xdr:rowOff>
    </xdr:from>
    <xdr:ext cx="534377" cy="259045"/>
    <xdr:sp macro="" textlink="">
      <xdr:nvSpPr>
        <xdr:cNvPr id="248" name="テキスト ボックス 247"/>
        <xdr:cNvSpPr txBox="1"/>
      </xdr:nvSpPr>
      <xdr:spPr>
        <a:xfrm>
          <a:off x="3530111" y="1602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1984</xdr:rowOff>
    </xdr:from>
    <xdr:to>
      <xdr:col>15</xdr:col>
      <xdr:colOff>50800</xdr:colOff>
      <xdr:row>99</xdr:row>
      <xdr:rowOff>41010</xdr:rowOff>
    </xdr:to>
    <xdr:cxnSp macro="">
      <xdr:nvCxnSpPr>
        <xdr:cNvPr id="249" name="直線コネクタ 248"/>
        <xdr:cNvCxnSpPr/>
      </xdr:nvCxnSpPr>
      <xdr:spPr>
        <a:xfrm>
          <a:off x="2019300" y="16975534"/>
          <a:ext cx="889000" cy="3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125248</xdr:rowOff>
    </xdr:from>
    <xdr:to>
      <xdr:col>15</xdr:col>
      <xdr:colOff>101600</xdr:colOff>
      <xdr:row>96</xdr:row>
      <xdr:rowOff>55398</xdr:rowOff>
    </xdr:to>
    <xdr:sp macro="" textlink="">
      <xdr:nvSpPr>
        <xdr:cNvPr id="250" name="フローチャート: 判断 249"/>
        <xdr:cNvSpPr/>
      </xdr:nvSpPr>
      <xdr:spPr>
        <a:xfrm>
          <a:off x="2857500" y="1641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71925</xdr:rowOff>
    </xdr:from>
    <xdr:ext cx="534377" cy="259045"/>
    <xdr:sp macro="" textlink="">
      <xdr:nvSpPr>
        <xdr:cNvPr id="251" name="テキスト ボックス 250"/>
        <xdr:cNvSpPr txBox="1"/>
      </xdr:nvSpPr>
      <xdr:spPr>
        <a:xfrm>
          <a:off x="2641111" y="1618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1984</xdr:rowOff>
    </xdr:from>
    <xdr:to>
      <xdr:col>10</xdr:col>
      <xdr:colOff>114300</xdr:colOff>
      <xdr:row>99</xdr:row>
      <xdr:rowOff>13154</xdr:rowOff>
    </xdr:to>
    <xdr:cxnSp macro="">
      <xdr:nvCxnSpPr>
        <xdr:cNvPr id="252" name="直線コネクタ 251"/>
        <xdr:cNvCxnSpPr/>
      </xdr:nvCxnSpPr>
      <xdr:spPr>
        <a:xfrm flipV="1">
          <a:off x="1130300" y="16975534"/>
          <a:ext cx="889000" cy="1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147422</xdr:rowOff>
    </xdr:from>
    <xdr:to>
      <xdr:col>10</xdr:col>
      <xdr:colOff>165100</xdr:colOff>
      <xdr:row>96</xdr:row>
      <xdr:rowOff>77572</xdr:rowOff>
    </xdr:to>
    <xdr:sp macro="" textlink="">
      <xdr:nvSpPr>
        <xdr:cNvPr id="253" name="フローチャート: 判断 252"/>
        <xdr:cNvSpPr/>
      </xdr:nvSpPr>
      <xdr:spPr>
        <a:xfrm>
          <a:off x="1968500" y="1643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94099</xdr:rowOff>
    </xdr:from>
    <xdr:ext cx="534377" cy="259045"/>
    <xdr:sp macro="" textlink="">
      <xdr:nvSpPr>
        <xdr:cNvPr id="254" name="テキスト ボックス 253"/>
        <xdr:cNvSpPr txBox="1"/>
      </xdr:nvSpPr>
      <xdr:spPr>
        <a:xfrm>
          <a:off x="1752111" y="1621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22442</xdr:rowOff>
    </xdr:from>
    <xdr:to>
      <xdr:col>6</xdr:col>
      <xdr:colOff>38100</xdr:colOff>
      <xdr:row>96</xdr:row>
      <xdr:rowOff>124042</xdr:rowOff>
    </xdr:to>
    <xdr:sp macro="" textlink="">
      <xdr:nvSpPr>
        <xdr:cNvPr id="255" name="フローチャート: 判断 254"/>
        <xdr:cNvSpPr/>
      </xdr:nvSpPr>
      <xdr:spPr>
        <a:xfrm>
          <a:off x="1079500" y="16481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140569</xdr:rowOff>
    </xdr:from>
    <xdr:ext cx="534377" cy="259045"/>
    <xdr:sp macro="" textlink="">
      <xdr:nvSpPr>
        <xdr:cNvPr id="256" name="テキスト ボックス 255"/>
        <xdr:cNvSpPr txBox="1"/>
      </xdr:nvSpPr>
      <xdr:spPr>
        <a:xfrm>
          <a:off x="863111" y="1625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103760</xdr:rowOff>
    </xdr:from>
    <xdr:to>
      <xdr:col>24</xdr:col>
      <xdr:colOff>114300</xdr:colOff>
      <xdr:row>99</xdr:row>
      <xdr:rowOff>33910</xdr:rowOff>
    </xdr:to>
    <xdr:sp macro="" textlink="">
      <xdr:nvSpPr>
        <xdr:cNvPr id="262" name="楕円 261"/>
        <xdr:cNvSpPr/>
      </xdr:nvSpPr>
      <xdr:spPr>
        <a:xfrm>
          <a:off x="4584700" y="1690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18687</xdr:rowOff>
    </xdr:from>
    <xdr:ext cx="534377" cy="259045"/>
    <xdr:sp macro="" textlink="">
      <xdr:nvSpPr>
        <xdr:cNvPr id="263" name="扶助費該当値テキスト"/>
        <xdr:cNvSpPr txBox="1"/>
      </xdr:nvSpPr>
      <xdr:spPr>
        <a:xfrm>
          <a:off x="4686300" y="1682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83086</xdr:rowOff>
    </xdr:from>
    <xdr:to>
      <xdr:col>20</xdr:col>
      <xdr:colOff>38100</xdr:colOff>
      <xdr:row>99</xdr:row>
      <xdr:rowOff>13236</xdr:rowOff>
    </xdr:to>
    <xdr:sp macro="" textlink="">
      <xdr:nvSpPr>
        <xdr:cNvPr id="264" name="楕円 263"/>
        <xdr:cNvSpPr/>
      </xdr:nvSpPr>
      <xdr:spPr>
        <a:xfrm>
          <a:off x="3746500" y="1688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4363</xdr:rowOff>
    </xdr:from>
    <xdr:ext cx="534377" cy="259045"/>
    <xdr:sp macro="" textlink="">
      <xdr:nvSpPr>
        <xdr:cNvPr id="265" name="テキスト ボックス 264"/>
        <xdr:cNvSpPr txBox="1"/>
      </xdr:nvSpPr>
      <xdr:spPr>
        <a:xfrm>
          <a:off x="3530111" y="1697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161660</xdr:rowOff>
    </xdr:from>
    <xdr:to>
      <xdr:col>15</xdr:col>
      <xdr:colOff>101600</xdr:colOff>
      <xdr:row>99</xdr:row>
      <xdr:rowOff>91810</xdr:rowOff>
    </xdr:to>
    <xdr:sp macro="" textlink="">
      <xdr:nvSpPr>
        <xdr:cNvPr id="266" name="楕円 265"/>
        <xdr:cNvSpPr/>
      </xdr:nvSpPr>
      <xdr:spPr>
        <a:xfrm>
          <a:off x="2857500" y="169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82937</xdr:rowOff>
    </xdr:from>
    <xdr:ext cx="534377" cy="259045"/>
    <xdr:sp macro="" textlink="">
      <xdr:nvSpPr>
        <xdr:cNvPr id="267" name="テキスト ボックス 266"/>
        <xdr:cNvSpPr txBox="1"/>
      </xdr:nvSpPr>
      <xdr:spPr>
        <a:xfrm>
          <a:off x="2641111" y="1705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122634</xdr:rowOff>
    </xdr:from>
    <xdr:to>
      <xdr:col>10</xdr:col>
      <xdr:colOff>165100</xdr:colOff>
      <xdr:row>99</xdr:row>
      <xdr:rowOff>52784</xdr:rowOff>
    </xdr:to>
    <xdr:sp macro="" textlink="">
      <xdr:nvSpPr>
        <xdr:cNvPr id="268" name="楕円 267"/>
        <xdr:cNvSpPr/>
      </xdr:nvSpPr>
      <xdr:spPr>
        <a:xfrm>
          <a:off x="1968500" y="1692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43911</xdr:rowOff>
    </xdr:from>
    <xdr:ext cx="534377" cy="259045"/>
    <xdr:sp macro="" textlink="">
      <xdr:nvSpPr>
        <xdr:cNvPr id="269" name="テキスト ボックス 268"/>
        <xdr:cNvSpPr txBox="1"/>
      </xdr:nvSpPr>
      <xdr:spPr>
        <a:xfrm>
          <a:off x="1752111" y="1701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133804</xdr:rowOff>
    </xdr:from>
    <xdr:to>
      <xdr:col>6</xdr:col>
      <xdr:colOff>38100</xdr:colOff>
      <xdr:row>99</xdr:row>
      <xdr:rowOff>63954</xdr:rowOff>
    </xdr:to>
    <xdr:sp macro="" textlink="">
      <xdr:nvSpPr>
        <xdr:cNvPr id="270" name="楕円 269"/>
        <xdr:cNvSpPr/>
      </xdr:nvSpPr>
      <xdr:spPr>
        <a:xfrm>
          <a:off x="1079500" y="1693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55081</xdr:rowOff>
    </xdr:from>
    <xdr:ext cx="534377" cy="259045"/>
    <xdr:sp macro="" textlink="">
      <xdr:nvSpPr>
        <xdr:cNvPr id="271" name="テキスト ボックス 270"/>
        <xdr:cNvSpPr txBox="1"/>
      </xdr:nvSpPr>
      <xdr:spPr>
        <a:xfrm>
          <a:off x="863111" y="1702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5" name="テキスト ボックス 28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7" name="テキスト ボックス 286"/>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9" name="テキスト ボックス 288"/>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91" name="テキスト ボックス 29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3" name="テキスト ボックス 29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5" name="テキスト ボックス 29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41402</xdr:rowOff>
    </xdr:from>
    <xdr:to>
      <xdr:col>54</xdr:col>
      <xdr:colOff>189865</xdr:colOff>
      <xdr:row>33</xdr:row>
      <xdr:rowOff>82335</xdr:rowOff>
    </xdr:to>
    <xdr:cxnSp macro="">
      <xdr:nvCxnSpPr>
        <xdr:cNvPr id="297" name="直線コネクタ 296"/>
        <xdr:cNvCxnSpPr/>
      </xdr:nvCxnSpPr>
      <xdr:spPr>
        <a:xfrm flipV="1">
          <a:off x="10475595" y="5356352"/>
          <a:ext cx="1270" cy="38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86162</xdr:rowOff>
    </xdr:from>
    <xdr:ext cx="599010" cy="259045"/>
    <xdr:sp macro="" textlink="">
      <xdr:nvSpPr>
        <xdr:cNvPr id="298" name="補助費等最小値テキスト"/>
        <xdr:cNvSpPr txBox="1"/>
      </xdr:nvSpPr>
      <xdr:spPr>
        <a:xfrm>
          <a:off x="10528300" y="574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82335</xdr:rowOff>
    </xdr:from>
    <xdr:to>
      <xdr:col>55</xdr:col>
      <xdr:colOff>88900</xdr:colOff>
      <xdr:row>33</xdr:row>
      <xdr:rowOff>82335</xdr:rowOff>
    </xdr:to>
    <xdr:cxnSp macro="">
      <xdr:nvCxnSpPr>
        <xdr:cNvPr id="299" name="直線コネクタ 298"/>
        <xdr:cNvCxnSpPr/>
      </xdr:nvCxnSpPr>
      <xdr:spPr>
        <a:xfrm>
          <a:off x="10388600" y="574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159529</xdr:rowOff>
    </xdr:from>
    <xdr:ext cx="599010" cy="259045"/>
    <xdr:sp macro="" textlink="">
      <xdr:nvSpPr>
        <xdr:cNvPr id="300" name="補助費等最大値テキスト"/>
        <xdr:cNvSpPr txBox="1"/>
      </xdr:nvSpPr>
      <xdr:spPr>
        <a:xfrm>
          <a:off x="10528300" y="513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41402</xdr:rowOff>
    </xdr:from>
    <xdr:to>
      <xdr:col>55</xdr:col>
      <xdr:colOff>88900</xdr:colOff>
      <xdr:row>31</xdr:row>
      <xdr:rowOff>41402</xdr:rowOff>
    </xdr:to>
    <xdr:cxnSp macro="">
      <xdr:nvCxnSpPr>
        <xdr:cNvPr id="301" name="直線コネクタ 300"/>
        <xdr:cNvCxnSpPr/>
      </xdr:nvCxnSpPr>
      <xdr:spPr>
        <a:xfrm>
          <a:off x="10388600" y="535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14316</xdr:rowOff>
    </xdr:from>
    <xdr:to>
      <xdr:col>55</xdr:col>
      <xdr:colOff>0</xdr:colOff>
      <xdr:row>37</xdr:row>
      <xdr:rowOff>107500</xdr:rowOff>
    </xdr:to>
    <xdr:cxnSp macro="">
      <xdr:nvCxnSpPr>
        <xdr:cNvPr id="302" name="直線コネクタ 301"/>
        <xdr:cNvCxnSpPr/>
      </xdr:nvCxnSpPr>
      <xdr:spPr>
        <a:xfrm flipV="1">
          <a:off x="9639300" y="5672166"/>
          <a:ext cx="838200" cy="77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101046</xdr:rowOff>
    </xdr:from>
    <xdr:ext cx="599010" cy="259045"/>
    <xdr:sp macro="" textlink="">
      <xdr:nvSpPr>
        <xdr:cNvPr id="303" name="補助費等平均値テキスト"/>
        <xdr:cNvSpPr txBox="1"/>
      </xdr:nvSpPr>
      <xdr:spPr>
        <a:xfrm>
          <a:off x="10528300" y="54159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78169</xdr:rowOff>
    </xdr:from>
    <xdr:to>
      <xdr:col>55</xdr:col>
      <xdr:colOff>50800</xdr:colOff>
      <xdr:row>33</xdr:row>
      <xdr:rowOff>8319</xdr:rowOff>
    </xdr:to>
    <xdr:sp macro="" textlink="">
      <xdr:nvSpPr>
        <xdr:cNvPr id="304" name="フローチャート: 判断 303"/>
        <xdr:cNvSpPr/>
      </xdr:nvSpPr>
      <xdr:spPr>
        <a:xfrm>
          <a:off x="10426700" y="556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97265</xdr:rowOff>
    </xdr:from>
    <xdr:to>
      <xdr:col>50</xdr:col>
      <xdr:colOff>114300</xdr:colOff>
      <xdr:row>37</xdr:row>
      <xdr:rowOff>107500</xdr:rowOff>
    </xdr:to>
    <xdr:cxnSp macro="">
      <xdr:nvCxnSpPr>
        <xdr:cNvPr id="305" name="直線コネクタ 304"/>
        <xdr:cNvCxnSpPr/>
      </xdr:nvCxnSpPr>
      <xdr:spPr>
        <a:xfrm>
          <a:off x="8750300" y="6440915"/>
          <a:ext cx="889000" cy="1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36538</xdr:rowOff>
    </xdr:from>
    <xdr:to>
      <xdr:col>50</xdr:col>
      <xdr:colOff>165100</xdr:colOff>
      <xdr:row>37</xdr:row>
      <xdr:rowOff>138138</xdr:rowOff>
    </xdr:to>
    <xdr:sp macro="" textlink="">
      <xdr:nvSpPr>
        <xdr:cNvPr id="306" name="フローチャート: 判断 305"/>
        <xdr:cNvSpPr/>
      </xdr:nvSpPr>
      <xdr:spPr>
        <a:xfrm>
          <a:off x="9588500" y="63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154665</xdr:rowOff>
    </xdr:from>
    <xdr:ext cx="534377" cy="259045"/>
    <xdr:sp macro="" textlink="">
      <xdr:nvSpPr>
        <xdr:cNvPr id="307" name="テキスト ボックス 306"/>
        <xdr:cNvSpPr txBox="1"/>
      </xdr:nvSpPr>
      <xdr:spPr>
        <a:xfrm>
          <a:off x="9372111" y="615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97265</xdr:rowOff>
    </xdr:from>
    <xdr:to>
      <xdr:col>45</xdr:col>
      <xdr:colOff>177800</xdr:colOff>
      <xdr:row>37</xdr:row>
      <xdr:rowOff>167295</xdr:rowOff>
    </xdr:to>
    <xdr:cxnSp macro="">
      <xdr:nvCxnSpPr>
        <xdr:cNvPr id="308" name="直線コネクタ 307"/>
        <xdr:cNvCxnSpPr/>
      </xdr:nvCxnSpPr>
      <xdr:spPr>
        <a:xfrm flipV="1">
          <a:off x="7861300" y="6440915"/>
          <a:ext cx="889000" cy="7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44917</xdr:rowOff>
    </xdr:from>
    <xdr:to>
      <xdr:col>46</xdr:col>
      <xdr:colOff>38100</xdr:colOff>
      <xdr:row>37</xdr:row>
      <xdr:rowOff>146517</xdr:rowOff>
    </xdr:to>
    <xdr:sp macro="" textlink="">
      <xdr:nvSpPr>
        <xdr:cNvPr id="309" name="フローチャート: 判断 308"/>
        <xdr:cNvSpPr/>
      </xdr:nvSpPr>
      <xdr:spPr>
        <a:xfrm>
          <a:off x="8699500" y="638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163044</xdr:rowOff>
    </xdr:from>
    <xdr:ext cx="534377" cy="259045"/>
    <xdr:sp macro="" textlink="">
      <xdr:nvSpPr>
        <xdr:cNvPr id="310" name="テキスト ボックス 309"/>
        <xdr:cNvSpPr txBox="1"/>
      </xdr:nvSpPr>
      <xdr:spPr>
        <a:xfrm>
          <a:off x="8483111" y="616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167295</xdr:rowOff>
    </xdr:from>
    <xdr:to>
      <xdr:col>41</xdr:col>
      <xdr:colOff>50800</xdr:colOff>
      <xdr:row>38</xdr:row>
      <xdr:rowOff>37033</xdr:rowOff>
    </xdr:to>
    <xdr:cxnSp macro="">
      <xdr:nvCxnSpPr>
        <xdr:cNvPr id="311" name="直線コネクタ 310"/>
        <xdr:cNvCxnSpPr/>
      </xdr:nvCxnSpPr>
      <xdr:spPr>
        <a:xfrm flipV="1">
          <a:off x="6972300" y="6510945"/>
          <a:ext cx="889000" cy="4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63440</xdr:rowOff>
    </xdr:from>
    <xdr:to>
      <xdr:col>41</xdr:col>
      <xdr:colOff>101600</xdr:colOff>
      <xdr:row>37</xdr:row>
      <xdr:rowOff>165040</xdr:rowOff>
    </xdr:to>
    <xdr:sp macro="" textlink="">
      <xdr:nvSpPr>
        <xdr:cNvPr id="312" name="フローチャート: 判断 311"/>
        <xdr:cNvSpPr/>
      </xdr:nvSpPr>
      <xdr:spPr>
        <a:xfrm>
          <a:off x="7810500" y="640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10117</xdr:rowOff>
    </xdr:from>
    <xdr:ext cx="534377" cy="259045"/>
    <xdr:sp macro="" textlink="">
      <xdr:nvSpPr>
        <xdr:cNvPr id="313" name="テキスト ボックス 312"/>
        <xdr:cNvSpPr txBox="1"/>
      </xdr:nvSpPr>
      <xdr:spPr>
        <a:xfrm>
          <a:off x="7594111" y="618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45577</xdr:rowOff>
    </xdr:from>
    <xdr:to>
      <xdr:col>36</xdr:col>
      <xdr:colOff>165100</xdr:colOff>
      <xdr:row>37</xdr:row>
      <xdr:rowOff>147177</xdr:rowOff>
    </xdr:to>
    <xdr:sp macro="" textlink="">
      <xdr:nvSpPr>
        <xdr:cNvPr id="314" name="フローチャート: 判断 313"/>
        <xdr:cNvSpPr/>
      </xdr:nvSpPr>
      <xdr:spPr>
        <a:xfrm>
          <a:off x="6921500" y="638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163704</xdr:rowOff>
    </xdr:from>
    <xdr:ext cx="534377" cy="259045"/>
    <xdr:sp macro="" textlink="">
      <xdr:nvSpPr>
        <xdr:cNvPr id="315" name="テキスト ボックス 314"/>
        <xdr:cNvSpPr txBox="1"/>
      </xdr:nvSpPr>
      <xdr:spPr>
        <a:xfrm>
          <a:off x="6705111" y="616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134966</xdr:rowOff>
    </xdr:from>
    <xdr:to>
      <xdr:col>55</xdr:col>
      <xdr:colOff>50800</xdr:colOff>
      <xdr:row>33</xdr:row>
      <xdr:rowOff>65116</xdr:rowOff>
    </xdr:to>
    <xdr:sp macro="" textlink="">
      <xdr:nvSpPr>
        <xdr:cNvPr id="321" name="楕円 320"/>
        <xdr:cNvSpPr/>
      </xdr:nvSpPr>
      <xdr:spPr>
        <a:xfrm>
          <a:off x="10426700" y="56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56596</xdr:rowOff>
    </xdr:from>
    <xdr:ext cx="599010" cy="259045"/>
    <xdr:sp macro="" textlink="">
      <xdr:nvSpPr>
        <xdr:cNvPr id="322" name="補助費等該当値テキスト"/>
        <xdr:cNvSpPr txBox="1"/>
      </xdr:nvSpPr>
      <xdr:spPr>
        <a:xfrm>
          <a:off x="10528300" y="55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56700</xdr:rowOff>
    </xdr:from>
    <xdr:to>
      <xdr:col>50</xdr:col>
      <xdr:colOff>165100</xdr:colOff>
      <xdr:row>37</xdr:row>
      <xdr:rowOff>158300</xdr:rowOff>
    </xdr:to>
    <xdr:sp macro="" textlink="">
      <xdr:nvSpPr>
        <xdr:cNvPr id="323" name="楕円 322"/>
        <xdr:cNvSpPr/>
      </xdr:nvSpPr>
      <xdr:spPr>
        <a:xfrm>
          <a:off x="9588500" y="640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149427</xdr:rowOff>
    </xdr:from>
    <xdr:ext cx="534377" cy="259045"/>
    <xdr:sp macro="" textlink="">
      <xdr:nvSpPr>
        <xdr:cNvPr id="324" name="テキスト ボックス 323"/>
        <xdr:cNvSpPr txBox="1"/>
      </xdr:nvSpPr>
      <xdr:spPr>
        <a:xfrm>
          <a:off x="9372111" y="649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46465</xdr:rowOff>
    </xdr:from>
    <xdr:to>
      <xdr:col>46</xdr:col>
      <xdr:colOff>38100</xdr:colOff>
      <xdr:row>37</xdr:row>
      <xdr:rowOff>148065</xdr:rowOff>
    </xdr:to>
    <xdr:sp macro="" textlink="">
      <xdr:nvSpPr>
        <xdr:cNvPr id="325" name="楕円 324"/>
        <xdr:cNvSpPr/>
      </xdr:nvSpPr>
      <xdr:spPr>
        <a:xfrm>
          <a:off x="8699500" y="6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139192</xdr:rowOff>
    </xdr:from>
    <xdr:ext cx="534377" cy="259045"/>
    <xdr:sp macro="" textlink="">
      <xdr:nvSpPr>
        <xdr:cNvPr id="326" name="テキスト ボックス 325"/>
        <xdr:cNvSpPr txBox="1"/>
      </xdr:nvSpPr>
      <xdr:spPr>
        <a:xfrm>
          <a:off x="8483111" y="648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116495</xdr:rowOff>
    </xdr:from>
    <xdr:to>
      <xdr:col>41</xdr:col>
      <xdr:colOff>101600</xdr:colOff>
      <xdr:row>38</xdr:row>
      <xdr:rowOff>46645</xdr:rowOff>
    </xdr:to>
    <xdr:sp macro="" textlink="">
      <xdr:nvSpPr>
        <xdr:cNvPr id="327" name="楕円 326"/>
        <xdr:cNvSpPr/>
      </xdr:nvSpPr>
      <xdr:spPr>
        <a:xfrm>
          <a:off x="7810500" y="646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37772</xdr:rowOff>
    </xdr:from>
    <xdr:ext cx="534377" cy="259045"/>
    <xdr:sp macro="" textlink="">
      <xdr:nvSpPr>
        <xdr:cNvPr id="328" name="テキスト ボックス 327"/>
        <xdr:cNvSpPr txBox="1"/>
      </xdr:nvSpPr>
      <xdr:spPr>
        <a:xfrm>
          <a:off x="7594111" y="65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157683</xdr:rowOff>
    </xdr:from>
    <xdr:to>
      <xdr:col>36</xdr:col>
      <xdr:colOff>165100</xdr:colOff>
      <xdr:row>38</xdr:row>
      <xdr:rowOff>87833</xdr:rowOff>
    </xdr:to>
    <xdr:sp macro="" textlink="">
      <xdr:nvSpPr>
        <xdr:cNvPr id="329" name="楕円 328"/>
        <xdr:cNvSpPr/>
      </xdr:nvSpPr>
      <xdr:spPr>
        <a:xfrm>
          <a:off x="6921500" y="650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78960</xdr:rowOff>
    </xdr:from>
    <xdr:ext cx="534377" cy="259045"/>
    <xdr:sp macro="" textlink="">
      <xdr:nvSpPr>
        <xdr:cNvPr id="330" name="テキスト ボックス 329"/>
        <xdr:cNvSpPr txBox="1"/>
      </xdr:nvSpPr>
      <xdr:spPr>
        <a:xfrm>
          <a:off x="6705111" y="659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41" name="テキスト ボックス 340"/>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42" name="直線コネクタ 34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43" name="テキスト ボックス 342"/>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4" name="直線コネクタ 34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5" name="テキスト ボックス 34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6" name="直線コネクタ 34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7" name="テキスト ボックス 34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8" name="直線コネクタ 34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9" name="テキスト ボックス 34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171338</xdr:rowOff>
    </xdr:from>
    <xdr:to>
      <xdr:col>54</xdr:col>
      <xdr:colOff>189865</xdr:colOff>
      <xdr:row>57</xdr:row>
      <xdr:rowOff>158674</xdr:rowOff>
    </xdr:to>
    <xdr:cxnSp macro="">
      <xdr:nvCxnSpPr>
        <xdr:cNvPr id="353" name="直線コネクタ 352"/>
        <xdr:cNvCxnSpPr/>
      </xdr:nvCxnSpPr>
      <xdr:spPr>
        <a:xfrm flipV="1">
          <a:off x="10475595" y="8743838"/>
          <a:ext cx="1270" cy="118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162501</xdr:rowOff>
    </xdr:from>
    <xdr:ext cx="534377" cy="259045"/>
    <xdr:sp macro="" textlink="">
      <xdr:nvSpPr>
        <xdr:cNvPr id="354" name="普通建設事業費最小値テキスト"/>
        <xdr:cNvSpPr txBox="1"/>
      </xdr:nvSpPr>
      <xdr:spPr>
        <a:xfrm>
          <a:off x="10528300" y="99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158674</xdr:rowOff>
    </xdr:from>
    <xdr:to>
      <xdr:col>55</xdr:col>
      <xdr:colOff>88900</xdr:colOff>
      <xdr:row>57</xdr:row>
      <xdr:rowOff>158674</xdr:rowOff>
    </xdr:to>
    <xdr:cxnSp macro="">
      <xdr:nvCxnSpPr>
        <xdr:cNvPr id="355" name="直線コネクタ 354"/>
        <xdr:cNvCxnSpPr/>
      </xdr:nvCxnSpPr>
      <xdr:spPr>
        <a:xfrm>
          <a:off x="10388600" y="993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118015</xdr:rowOff>
    </xdr:from>
    <xdr:ext cx="534377" cy="259045"/>
    <xdr:sp macro="" textlink="">
      <xdr:nvSpPr>
        <xdr:cNvPr id="356" name="普通建設事業費最大値テキスト"/>
        <xdr:cNvSpPr txBox="1"/>
      </xdr:nvSpPr>
      <xdr:spPr>
        <a:xfrm>
          <a:off x="10528300" y="851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171338</xdr:rowOff>
    </xdr:from>
    <xdr:to>
      <xdr:col>55</xdr:col>
      <xdr:colOff>88900</xdr:colOff>
      <xdr:row>50</xdr:row>
      <xdr:rowOff>171338</xdr:rowOff>
    </xdr:to>
    <xdr:cxnSp macro="">
      <xdr:nvCxnSpPr>
        <xdr:cNvPr id="357" name="直線コネクタ 356"/>
        <xdr:cNvCxnSpPr/>
      </xdr:nvCxnSpPr>
      <xdr:spPr>
        <a:xfrm>
          <a:off x="10388600" y="874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16896</xdr:rowOff>
    </xdr:from>
    <xdr:to>
      <xdr:col>55</xdr:col>
      <xdr:colOff>0</xdr:colOff>
      <xdr:row>50</xdr:row>
      <xdr:rowOff>171338</xdr:rowOff>
    </xdr:to>
    <xdr:cxnSp macro="">
      <xdr:nvCxnSpPr>
        <xdr:cNvPr id="358" name="直線コネクタ 357"/>
        <xdr:cNvCxnSpPr/>
      </xdr:nvCxnSpPr>
      <xdr:spPr>
        <a:xfrm>
          <a:off x="9639300" y="8589396"/>
          <a:ext cx="838200" cy="15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135701</xdr:rowOff>
    </xdr:from>
    <xdr:ext cx="534377" cy="259045"/>
    <xdr:sp macro="" textlink="">
      <xdr:nvSpPr>
        <xdr:cNvPr id="359" name="普通建設事業費平均値テキスト"/>
        <xdr:cNvSpPr txBox="1"/>
      </xdr:nvSpPr>
      <xdr:spPr>
        <a:xfrm>
          <a:off x="10528300" y="9394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157274</xdr:rowOff>
    </xdr:from>
    <xdr:to>
      <xdr:col>55</xdr:col>
      <xdr:colOff>50800</xdr:colOff>
      <xdr:row>55</xdr:row>
      <xdr:rowOff>87424</xdr:rowOff>
    </xdr:to>
    <xdr:sp macro="" textlink="">
      <xdr:nvSpPr>
        <xdr:cNvPr id="360" name="フローチャート: 判断 359"/>
        <xdr:cNvSpPr/>
      </xdr:nvSpPr>
      <xdr:spPr>
        <a:xfrm>
          <a:off x="10426700" y="941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16896</xdr:rowOff>
    </xdr:from>
    <xdr:to>
      <xdr:col>50</xdr:col>
      <xdr:colOff>114300</xdr:colOff>
      <xdr:row>52</xdr:row>
      <xdr:rowOff>161600</xdr:rowOff>
    </xdr:to>
    <xdr:cxnSp macro="">
      <xdr:nvCxnSpPr>
        <xdr:cNvPr id="361" name="直線コネクタ 360"/>
        <xdr:cNvCxnSpPr/>
      </xdr:nvCxnSpPr>
      <xdr:spPr>
        <a:xfrm flipV="1">
          <a:off x="8750300" y="8589396"/>
          <a:ext cx="889000" cy="48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52232</xdr:rowOff>
    </xdr:from>
    <xdr:to>
      <xdr:col>50</xdr:col>
      <xdr:colOff>165100</xdr:colOff>
      <xdr:row>54</xdr:row>
      <xdr:rowOff>153832</xdr:rowOff>
    </xdr:to>
    <xdr:sp macro="" textlink="">
      <xdr:nvSpPr>
        <xdr:cNvPr id="362" name="フローチャート: 判断 361"/>
        <xdr:cNvSpPr/>
      </xdr:nvSpPr>
      <xdr:spPr>
        <a:xfrm>
          <a:off x="9588500" y="93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144959</xdr:rowOff>
    </xdr:from>
    <xdr:ext cx="534377" cy="259045"/>
    <xdr:sp macro="" textlink="">
      <xdr:nvSpPr>
        <xdr:cNvPr id="363" name="テキスト ボックス 362"/>
        <xdr:cNvSpPr txBox="1"/>
      </xdr:nvSpPr>
      <xdr:spPr>
        <a:xfrm>
          <a:off x="9372111" y="94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161600</xdr:rowOff>
    </xdr:from>
    <xdr:to>
      <xdr:col>45</xdr:col>
      <xdr:colOff>177800</xdr:colOff>
      <xdr:row>55</xdr:row>
      <xdr:rowOff>131950</xdr:rowOff>
    </xdr:to>
    <xdr:cxnSp macro="">
      <xdr:nvCxnSpPr>
        <xdr:cNvPr id="364" name="直線コネクタ 363"/>
        <xdr:cNvCxnSpPr/>
      </xdr:nvCxnSpPr>
      <xdr:spPr>
        <a:xfrm flipV="1">
          <a:off x="7861300" y="9077000"/>
          <a:ext cx="889000" cy="48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49009</xdr:rowOff>
    </xdr:from>
    <xdr:to>
      <xdr:col>46</xdr:col>
      <xdr:colOff>38100</xdr:colOff>
      <xdr:row>53</xdr:row>
      <xdr:rowOff>150609</xdr:rowOff>
    </xdr:to>
    <xdr:sp macro="" textlink="">
      <xdr:nvSpPr>
        <xdr:cNvPr id="365" name="フローチャート: 判断 364"/>
        <xdr:cNvSpPr/>
      </xdr:nvSpPr>
      <xdr:spPr>
        <a:xfrm>
          <a:off x="8699500" y="913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141736</xdr:rowOff>
    </xdr:from>
    <xdr:ext cx="534377" cy="259045"/>
    <xdr:sp macro="" textlink="">
      <xdr:nvSpPr>
        <xdr:cNvPr id="366" name="テキスト ボックス 365"/>
        <xdr:cNvSpPr txBox="1"/>
      </xdr:nvSpPr>
      <xdr:spPr>
        <a:xfrm>
          <a:off x="8483111" y="922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98392</xdr:rowOff>
    </xdr:from>
    <xdr:to>
      <xdr:col>41</xdr:col>
      <xdr:colOff>50800</xdr:colOff>
      <xdr:row>55</xdr:row>
      <xdr:rowOff>131950</xdr:rowOff>
    </xdr:to>
    <xdr:cxnSp macro="">
      <xdr:nvCxnSpPr>
        <xdr:cNvPr id="367" name="直線コネクタ 366"/>
        <xdr:cNvCxnSpPr/>
      </xdr:nvCxnSpPr>
      <xdr:spPr>
        <a:xfrm>
          <a:off x="6972300" y="9185242"/>
          <a:ext cx="889000" cy="37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84374</xdr:rowOff>
    </xdr:from>
    <xdr:to>
      <xdr:col>41</xdr:col>
      <xdr:colOff>101600</xdr:colOff>
      <xdr:row>56</xdr:row>
      <xdr:rowOff>14524</xdr:rowOff>
    </xdr:to>
    <xdr:sp macro="" textlink="">
      <xdr:nvSpPr>
        <xdr:cNvPr id="368" name="フローチャート: 判断 367"/>
        <xdr:cNvSpPr/>
      </xdr:nvSpPr>
      <xdr:spPr>
        <a:xfrm>
          <a:off x="7810500" y="951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5651</xdr:rowOff>
    </xdr:from>
    <xdr:ext cx="534377" cy="259045"/>
    <xdr:sp macro="" textlink="">
      <xdr:nvSpPr>
        <xdr:cNvPr id="369" name="テキスト ボックス 368"/>
        <xdr:cNvSpPr txBox="1"/>
      </xdr:nvSpPr>
      <xdr:spPr>
        <a:xfrm>
          <a:off x="7594111" y="96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53147</xdr:rowOff>
    </xdr:from>
    <xdr:to>
      <xdr:col>36</xdr:col>
      <xdr:colOff>165100</xdr:colOff>
      <xdr:row>52</xdr:row>
      <xdr:rowOff>154747</xdr:rowOff>
    </xdr:to>
    <xdr:sp macro="" textlink="">
      <xdr:nvSpPr>
        <xdr:cNvPr id="370" name="フローチャート: 判断 369"/>
        <xdr:cNvSpPr/>
      </xdr:nvSpPr>
      <xdr:spPr>
        <a:xfrm>
          <a:off x="6921500" y="896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171274</xdr:rowOff>
    </xdr:from>
    <xdr:ext cx="534377" cy="259045"/>
    <xdr:sp macro="" textlink="">
      <xdr:nvSpPr>
        <xdr:cNvPr id="371" name="テキスト ボックス 370"/>
        <xdr:cNvSpPr txBox="1"/>
      </xdr:nvSpPr>
      <xdr:spPr>
        <a:xfrm>
          <a:off x="6705111" y="874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120538</xdr:rowOff>
    </xdr:from>
    <xdr:to>
      <xdr:col>55</xdr:col>
      <xdr:colOff>50800</xdr:colOff>
      <xdr:row>51</xdr:row>
      <xdr:rowOff>50688</xdr:rowOff>
    </xdr:to>
    <xdr:sp macro="" textlink="">
      <xdr:nvSpPr>
        <xdr:cNvPr id="377" name="楕円 376"/>
        <xdr:cNvSpPr/>
      </xdr:nvSpPr>
      <xdr:spPr>
        <a:xfrm>
          <a:off x="10426700" y="869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73565</xdr:rowOff>
    </xdr:from>
    <xdr:ext cx="534377" cy="259045"/>
    <xdr:sp macro="" textlink="">
      <xdr:nvSpPr>
        <xdr:cNvPr id="378" name="普通建設事業費該当値テキスト"/>
        <xdr:cNvSpPr txBox="1"/>
      </xdr:nvSpPr>
      <xdr:spPr>
        <a:xfrm>
          <a:off x="10528300" y="864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137546</xdr:rowOff>
    </xdr:from>
    <xdr:to>
      <xdr:col>50</xdr:col>
      <xdr:colOff>165100</xdr:colOff>
      <xdr:row>50</xdr:row>
      <xdr:rowOff>67696</xdr:rowOff>
    </xdr:to>
    <xdr:sp macro="" textlink="">
      <xdr:nvSpPr>
        <xdr:cNvPr id="379" name="楕円 378"/>
        <xdr:cNvSpPr/>
      </xdr:nvSpPr>
      <xdr:spPr>
        <a:xfrm>
          <a:off x="9588500" y="853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84223</xdr:rowOff>
    </xdr:from>
    <xdr:ext cx="599010" cy="259045"/>
    <xdr:sp macro="" textlink="">
      <xdr:nvSpPr>
        <xdr:cNvPr id="380" name="テキスト ボックス 379"/>
        <xdr:cNvSpPr txBox="1"/>
      </xdr:nvSpPr>
      <xdr:spPr>
        <a:xfrm>
          <a:off x="9339795" y="8313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110800</xdr:rowOff>
    </xdr:from>
    <xdr:to>
      <xdr:col>46</xdr:col>
      <xdr:colOff>38100</xdr:colOff>
      <xdr:row>53</xdr:row>
      <xdr:rowOff>40950</xdr:rowOff>
    </xdr:to>
    <xdr:sp macro="" textlink="">
      <xdr:nvSpPr>
        <xdr:cNvPr id="381" name="楕円 380"/>
        <xdr:cNvSpPr/>
      </xdr:nvSpPr>
      <xdr:spPr>
        <a:xfrm>
          <a:off x="8699500" y="90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57477</xdr:rowOff>
    </xdr:from>
    <xdr:ext cx="534377" cy="259045"/>
    <xdr:sp macro="" textlink="">
      <xdr:nvSpPr>
        <xdr:cNvPr id="382" name="テキスト ボックス 381"/>
        <xdr:cNvSpPr txBox="1"/>
      </xdr:nvSpPr>
      <xdr:spPr>
        <a:xfrm>
          <a:off x="8483111" y="880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81150</xdr:rowOff>
    </xdr:from>
    <xdr:to>
      <xdr:col>41</xdr:col>
      <xdr:colOff>101600</xdr:colOff>
      <xdr:row>56</xdr:row>
      <xdr:rowOff>11300</xdr:rowOff>
    </xdr:to>
    <xdr:sp macro="" textlink="">
      <xdr:nvSpPr>
        <xdr:cNvPr id="383" name="楕円 382"/>
        <xdr:cNvSpPr/>
      </xdr:nvSpPr>
      <xdr:spPr>
        <a:xfrm>
          <a:off x="7810500" y="951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27827</xdr:rowOff>
    </xdr:from>
    <xdr:ext cx="534377" cy="259045"/>
    <xdr:sp macro="" textlink="">
      <xdr:nvSpPr>
        <xdr:cNvPr id="384" name="テキスト ボックス 383"/>
        <xdr:cNvSpPr txBox="1"/>
      </xdr:nvSpPr>
      <xdr:spPr>
        <a:xfrm>
          <a:off x="7594111" y="928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47592</xdr:rowOff>
    </xdr:from>
    <xdr:to>
      <xdr:col>36</xdr:col>
      <xdr:colOff>165100</xdr:colOff>
      <xdr:row>53</xdr:row>
      <xdr:rowOff>149192</xdr:rowOff>
    </xdr:to>
    <xdr:sp macro="" textlink="">
      <xdr:nvSpPr>
        <xdr:cNvPr id="385" name="楕円 384"/>
        <xdr:cNvSpPr/>
      </xdr:nvSpPr>
      <xdr:spPr>
        <a:xfrm>
          <a:off x="6921500" y="913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140319</xdr:rowOff>
    </xdr:from>
    <xdr:ext cx="534377" cy="259045"/>
    <xdr:sp macro="" textlink="">
      <xdr:nvSpPr>
        <xdr:cNvPr id="386" name="テキスト ボックス 385"/>
        <xdr:cNvSpPr txBox="1"/>
      </xdr:nvSpPr>
      <xdr:spPr>
        <a:xfrm>
          <a:off x="6705111" y="922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7" name="直線コネクタ 39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8" name="テキスト ボックス 39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9" name="直線コネクタ 39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0" name="テキスト ボックス 39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1" name="直線コネクタ 40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2" name="テキスト ボックス 40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3" name="直線コネクタ 40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4" name="テキスト ボックス 40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5" name="直線コネクタ 40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6" name="テキスト ボックス 40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7" name="直線コネクタ 40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8" name="テキスト ボックス 40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9" name="直線コネクタ 40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10" name="テキスト ボックス 40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54073</xdr:rowOff>
    </xdr:from>
    <xdr:to>
      <xdr:col>54</xdr:col>
      <xdr:colOff>189865</xdr:colOff>
      <xdr:row>79</xdr:row>
      <xdr:rowOff>76736</xdr:rowOff>
    </xdr:to>
    <xdr:cxnSp macro="">
      <xdr:nvCxnSpPr>
        <xdr:cNvPr id="412" name="直線コネクタ 411"/>
        <xdr:cNvCxnSpPr/>
      </xdr:nvCxnSpPr>
      <xdr:spPr>
        <a:xfrm flipV="1">
          <a:off x="10475595" y="12055573"/>
          <a:ext cx="1270" cy="1565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80563</xdr:rowOff>
    </xdr:from>
    <xdr:ext cx="378565" cy="259045"/>
    <xdr:sp macro="" textlink="">
      <xdr:nvSpPr>
        <xdr:cNvPr id="413" name="普通建設事業費 （ うち新規整備　）最小値テキスト"/>
        <xdr:cNvSpPr txBox="1"/>
      </xdr:nvSpPr>
      <xdr:spPr>
        <a:xfrm>
          <a:off x="10528300" y="13625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76736</xdr:rowOff>
    </xdr:from>
    <xdr:to>
      <xdr:col>55</xdr:col>
      <xdr:colOff>88900</xdr:colOff>
      <xdr:row>79</xdr:row>
      <xdr:rowOff>76736</xdr:rowOff>
    </xdr:to>
    <xdr:cxnSp macro="">
      <xdr:nvCxnSpPr>
        <xdr:cNvPr id="414" name="直線コネクタ 413"/>
        <xdr:cNvCxnSpPr/>
      </xdr:nvCxnSpPr>
      <xdr:spPr>
        <a:xfrm>
          <a:off x="10388600" y="13621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750</xdr:rowOff>
    </xdr:from>
    <xdr:ext cx="534377" cy="259045"/>
    <xdr:sp macro="" textlink="">
      <xdr:nvSpPr>
        <xdr:cNvPr id="415" name="普通建設事業費 （ うち新規整備　）最大値テキスト"/>
        <xdr:cNvSpPr txBox="1"/>
      </xdr:nvSpPr>
      <xdr:spPr>
        <a:xfrm>
          <a:off x="10528300" y="1183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54073</xdr:rowOff>
    </xdr:from>
    <xdr:to>
      <xdr:col>55</xdr:col>
      <xdr:colOff>88900</xdr:colOff>
      <xdr:row>70</xdr:row>
      <xdr:rowOff>54073</xdr:rowOff>
    </xdr:to>
    <xdr:cxnSp macro="">
      <xdr:nvCxnSpPr>
        <xdr:cNvPr id="416" name="直線コネクタ 415"/>
        <xdr:cNvCxnSpPr/>
      </xdr:nvCxnSpPr>
      <xdr:spPr>
        <a:xfrm>
          <a:off x="10388600" y="12055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33107</xdr:rowOff>
    </xdr:from>
    <xdr:to>
      <xdr:col>55</xdr:col>
      <xdr:colOff>0</xdr:colOff>
      <xdr:row>73</xdr:row>
      <xdr:rowOff>87350</xdr:rowOff>
    </xdr:to>
    <xdr:cxnSp macro="">
      <xdr:nvCxnSpPr>
        <xdr:cNvPr id="417" name="直線コネクタ 416"/>
        <xdr:cNvCxnSpPr/>
      </xdr:nvCxnSpPr>
      <xdr:spPr>
        <a:xfrm flipV="1">
          <a:off x="9639300" y="12377507"/>
          <a:ext cx="838200" cy="22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170197</xdr:rowOff>
    </xdr:from>
    <xdr:ext cx="534377" cy="259045"/>
    <xdr:sp macro="" textlink="">
      <xdr:nvSpPr>
        <xdr:cNvPr id="418" name="普通建設事業費 （ うち新規整備　）平均値テキスト"/>
        <xdr:cNvSpPr txBox="1"/>
      </xdr:nvSpPr>
      <xdr:spPr>
        <a:xfrm>
          <a:off x="10528300" y="12857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20320</xdr:rowOff>
    </xdr:from>
    <xdr:to>
      <xdr:col>55</xdr:col>
      <xdr:colOff>50800</xdr:colOff>
      <xdr:row>75</xdr:row>
      <xdr:rowOff>121920</xdr:rowOff>
    </xdr:to>
    <xdr:sp macro="" textlink="">
      <xdr:nvSpPr>
        <xdr:cNvPr id="419" name="フローチャート: 判断 418"/>
        <xdr:cNvSpPr/>
      </xdr:nvSpPr>
      <xdr:spPr>
        <a:xfrm>
          <a:off x="10426700" y="1287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87350</xdr:rowOff>
    </xdr:from>
    <xdr:to>
      <xdr:col>50</xdr:col>
      <xdr:colOff>114300</xdr:colOff>
      <xdr:row>74</xdr:row>
      <xdr:rowOff>107957</xdr:rowOff>
    </xdr:to>
    <xdr:cxnSp macro="">
      <xdr:nvCxnSpPr>
        <xdr:cNvPr id="420" name="直線コネクタ 419"/>
        <xdr:cNvCxnSpPr/>
      </xdr:nvCxnSpPr>
      <xdr:spPr>
        <a:xfrm flipV="1">
          <a:off x="8750300" y="12603200"/>
          <a:ext cx="889000" cy="19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24761</xdr:rowOff>
    </xdr:from>
    <xdr:to>
      <xdr:col>50</xdr:col>
      <xdr:colOff>165100</xdr:colOff>
      <xdr:row>75</xdr:row>
      <xdr:rowOff>126361</xdr:rowOff>
    </xdr:to>
    <xdr:sp macro="" textlink="">
      <xdr:nvSpPr>
        <xdr:cNvPr id="421" name="フローチャート: 判断 420"/>
        <xdr:cNvSpPr/>
      </xdr:nvSpPr>
      <xdr:spPr>
        <a:xfrm>
          <a:off x="9588500" y="1288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117488</xdr:rowOff>
    </xdr:from>
    <xdr:ext cx="534377" cy="259045"/>
    <xdr:sp macro="" textlink="">
      <xdr:nvSpPr>
        <xdr:cNvPr id="422" name="テキスト ボックス 421"/>
        <xdr:cNvSpPr txBox="1"/>
      </xdr:nvSpPr>
      <xdr:spPr>
        <a:xfrm>
          <a:off x="9372111" y="1297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107957</xdr:rowOff>
    </xdr:from>
    <xdr:to>
      <xdr:col>45</xdr:col>
      <xdr:colOff>177800</xdr:colOff>
      <xdr:row>75</xdr:row>
      <xdr:rowOff>64948</xdr:rowOff>
    </xdr:to>
    <xdr:cxnSp macro="">
      <xdr:nvCxnSpPr>
        <xdr:cNvPr id="423" name="直線コネクタ 422"/>
        <xdr:cNvCxnSpPr/>
      </xdr:nvCxnSpPr>
      <xdr:spPr>
        <a:xfrm flipV="1">
          <a:off x="7861300" y="12795257"/>
          <a:ext cx="889000" cy="12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58823</xdr:rowOff>
    </xdr:from>
    <xdr:to>
      <xdr:col>46</xdr:col>
      <xdr:colOff>38100</xdr:colOff>
      <xdr:row>73</xdr:row>
      <xdr:rowOff>160423</xdr:rowOff>
    </xdr:to>
    <xdr:sp macro="" textlink="">
      <xdr:nvSpPr>
        <xdr:cNvPr id="424" name="フローチャート: 判断 423"/>
        <xdr:cNvSpPr/>
      </xdr:nvSpPr>
      <xdr:spPr>
        <a:xfrm>
          <a:off x="8699500" y="1257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5500</xdr:rowOff>
    </xdr:from>
    <xdr:ext cx="534377" cy="259045"/>
    <xdr:sp macro="" textlink="">
      <xdr:nvSpPr>
        <xdr:cNvPr id="425" name="テキスト ボックス 424"/>
        <xdr:cNvSpPr txBox="1"/>
      </xdr:nvSpPr>
      <xdr:spPr>
        <a:xfrm>
          <a:off x="8483111" y="1234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171247</xdr:rowOff>
    </xdr:from>
    <xdr:to>
      <xdr:col>41</xdr:col>
      <xdr:colOff>50800</xdr:colOff>
      <xdr:row>75</xdr:row>
      <xdr:rowOff>64948</xdr:rowOff>
    </xdr:to>
    <xdr:cxnSp macro="">
      <xdr:nvCxnSpPr>
        <xdr:cNvPr id="426" name="直線コネクタ 425"/>
        <xdr:cNvCxnSpPr/>
      </xdr:nvCxnSpPr>
      <xdr:spPr>
        <a:xfrm>
          <a:off x="6972300" y="12858547"/>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104020</xdr:rowOff>
    </xdr:from>
    <xdr:to>
      <xdr:col>41</xdr:col>
      <xdr:colOff>101600</xdr:colOff>
      <xdr:row>75</xdr:row>
      <xdr:rowOff>34170</xdr:rowOff>
    </xdr:to>
    <xdr:sp macro="" textlink="">
      <xdr:nvSpPr>
        <xdr:cNvPr id="427" name="フローチャート: 判断 426"/>
        <xdr:cNvSpPr/>
      </xdr:nvSpPr>
      <xdr:spPr>
        <a:xfrm>
          <a:off x="7810500" y="1279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50697</xdr:rowOff>
    </xdr:from>
    <xdr:ext cx="534377" cy="259045"/>
    <xdr:sp macro="" textlink="">
      <xdr:nvSpPr>
        <xdr:cNvPr id="428" name="テキスト ボックス 427"/>
        <xdr:cNvSpPr txBox="1"/>
      </xdr:nvSpPr>
      <xdr:spPr>
        <a:xfrm>
          <a:off x="7594111" y="1256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88736</xdr:rowOff>
    </xdr:from>
    <xdr:to>
      <xdr:col>36</xdr:col>
      <xdr:colOff>165100</xdr:colOff>
      <xdr:row>71</xdr:row>
      <xdr:rowOff>18886</xdr:rowOff>
    </xdr:to>
    <xdr:sp macro="" textlink="">
      <xdr:nvSpPr>
        <xdr:cNvPr id="429" name="フローチャート: 判断 428"/>
        <xdr:cNvSpPr/>
      </xdr:nvSpPr>
      <xdr:spPr>
        <a:xfrm>
          <a:off x="6921500" y="120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35413</xdr:rowOff>
    </xdr:from>
    <xdr:ext cx="534377" cy="259045"/>
    <xdr:sp macro="" textlink="">
      <xdr:nvSpPr>
        <xdr:cNvPr id="430" name="テキスト ボックス 429"/>
        <xdr:cNvSpPr txBox="1"/>
      </xdr:nvSpPr>
      <xdr:spPr>
        <a:xfrm>
          <a:off x="6705111" y="1186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1" name="テキスト ボックス 43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2" name="テキスト ボックス 43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3" name="テキスト ボックス 43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4" name="テキスト ボックス 43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5" name="テキスト ボックス 43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153757</xdr:rowOff>
    </xdr:from>
    <xdr:to>
      <xdr:col>55</xdr:col>
      <xdr:colOff>50800</xdr:colOff>
      <xdr:row>72</xdr:row>
      <xdr:rowOff>83907</xdr:rowOff>
    </xdr:to>
    <xdr:sp macro="" textlink="">
      <xdr:nvSpPr>
        <xdr:cNvPr id="436" name="楕円 435"/>
        <xdr:cNvSpPr/>
      </xdr:nvSpPr>
      <xdr:spPr>
        <a:xfrm>
          <a:off x="10426700" y="1232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5184</xdr:rowOff>
    </xdr:from>
    <xdr:ext cx="534377" cy="259045"/>
    <xdr:sp macro="" textlink="">
      <xdr:nvSpPr>
        <xdr:cNvPr id="437" name="普通建設事業費 （ うち新規整備　）該当値テキスト"/>
        <xdr:cNvSpPr txBox="1"/>
      </xdr:nvSpPr>
      <xdr:spPr>
        <a:xfrm>
          <a:off x="10528300" y="1217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36550</xdr:rowOff>
    </xdr:from>
    <xdr:to>
      <xdr:col>50</xdr:col>
      <xdr:colOff>165100</xdr:colOff>
      <xdr:row>73</xdr:row>
      <xdr:rowOff>138150</xdr:rowOff>
    </xdr:to>
    <xdr:sp macro="" textlink="">
      <xdr:nvSpPr>
        <xdr:cNvPr id="438" name="楕円 437"/>
        <xdr:cNvSpPr/>
      </xdr:nvSpPr>
      <xdr:spPr>
        <a:xfrm>
          <a:off x="9588500" y="125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154677</xdr:rowOff>
    </xdr:from>
    <xdr:ext cx="534377" cy="259045"/>
    <xdr:sp macro="" textlink="">
      <xdr:nvSpPr>
        <xdr:cNvPr id="439" name="テキスト ボックス 438"/>
        <xdr:cNvSpPr txBox="1"/>
      </xdr:nvSpPr>
      <xdr:spPr>
        <a:xfrm>
          <a:off x="9372111" y="1232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57157</xdr:rowOff>
    </xdr:from>
    <xdr:to>
      <xdr:col>46</xdr:col>
      <xdr:colOff>38100</xdr:colOff>
      <xdr:row>74</xdr:row>
      <xdr:rowOff>158757</xdr:rowOff>
    </xdr:to>
    <xdr:sp macro="" textlink="">
      <xdr:nvSpPr>
        <xdr:cNvPr id="440" name="楕円 439"/>
        <xdr:cNvSpPr/>
      </xdr:nvSpPr>
      <xdr:spPr>
        <a:xfrm>
          <a:off x="8699500" y="1274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149884</xdr:rowOff>
    </xdr:from>
    <xdr:ext cx="534377" cy="259045"/>
    <xdr:sp macro="" textlink="">
      <xdr:nvSpPr>
        <xdr:cNvPr id="441" name="テキスト ボックス 440"/>
        <xdr:cNvSpPr txBox="1"/>
      </xdr:nvSpPr>
      <xdr:spPr>
        <a:xfrm>
          <a:off x="8483111" y="1283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14148</xdr:rowOff>
    </xdr:from>
    <xdr:to>
      <xdr:col>41</xdr:col>
      <xdr:colOff>101600</xdr:colOff>
      <xdr:row>75</xdr:row>
      <xdr:rowOff>115748</xdr:rowOff>
    </xdr:to>
    <xdr:sp macro="" textlink="">
      <xdr:nvSpPr>
        <xdr:cNvPr id="442" name="楕円 441"/>
        <xdr:cNvSpPr/>
      </xdr:nvSpPr>
      <xdr:spPr>
        <a:xfrm>
          <a:off x="7810500" y="1287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106875</xdr:rowOff>
    </xdr:from>
    <xdr:ext cx="534377" cy="259045"/>
    <xdr:sp macro="" textlink="">
      <xdr:nvSpPr>
        <xdr:cNvPr id="443" name="テキスト ボックス 442"/>
        <xdr:cNvSpPr txBox="1"/>
      </xdr:nvSpPr>
      <xdr:spPr>
        <a:xfrm>
          <a:off x="7594111" y="12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120447</xdr:rowOff>
    </xdr:from>
    <xdr:to>
      <xdr:col>36</xdr:col>
      <xdr:colOff>165100</xdr:colOff>
      <xdr:row>75</xdr:row>
      <xdr:rowOff>50597</xdr:rowOff>
    </xdr:to>
    <xdr:sp macro="" textlink="">
      <xdr:nvSpPr>
        <xdr:cNvPr id="444" name="楕円 443"/>
        <xdr:cNvSpPr/>
      </xdr:nvSpPr>
      <xdr:spPr>
        <a:xfrm>
          <a:off x="6921500" y="1280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41724</xdr:rowOff>
    </xdr:from>
    <xdr:ext cx="534377" cy="259045"/>
    <xdr:sp macro="" textlink="">
      <xdr:nvSpPr>
        <xdr:cNvPr id="445" name="テキスト ボックス 444"/>
        <xdr:cNvSpPr txBox="1"/>
      </xdr:nvSpPr>
      <xdr:spPr>
        <a:xfrm>
          <a:off x="6705111" y="1290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6" name="正方形/長方形 44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7" name="正方形/長方形 44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8" name="正方形/長方形 44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9" name="正方形/長方形 44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0" name="正方形/長方形 44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1" name="正方形/長方形 45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2" name="正方形/長方形 45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3" name="正方形/長方形 45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4" name="テキスト ボックス 45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5" name="直線コネクタ 45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6" name="直線コネクタ 45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7" name="テキスト ボックス 45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8" name="直線コネクタ 45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9" name="テキスト ボックス 45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0" name="直線コネクタ 45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61" name="テキスト ボックス 46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2" name="直線コネクタ 46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63" name="テキスト ボックス 46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5" name="テキスト ボックス 46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43985</xdr:rowOff>
    </xdr:from>
    <xdr:to>
      <xdr:col>54</xdr:col>
      <xdr:colOff>189865</xdr:colOff>
      <xdr:row>97</xdr:row>
      <xdr:rowOff>97867</xdr:rowOff>
    </xdr:to>
    <xdr:cxnSp macro="">
      <xdr:nvCxnSpPr>
        <xdr:cNvPr id="467" name="直線コネクタ 466"/>
        <xdr:cNvCxnSpPr/>
      </xdr:nvCxnSpPr>
      <xdr:spPr>
        <a:xfrm flipV="1">
          <a:off x="10475595" y="15474485"/>
          <a:ext cx="1270" cy="1254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101694</xdr:rowOff>
    </xdr:from>
    <xdr:ext cx="469744" cy="259045"/>
    <xdr:sp macro="" textlink="">
      <xdr:nvSpPr>
        <xdr:cNvPr id="468" name="普通建設事業費 （ うち更新整備　）最小値テキスト"/>
        <xdr:cNvSpPr txBox="1"/>
      </xdr:nvSpPr>
      <xdr:spPr>
        <a:xfrm>
          <a:off x="10528300" y="16732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97867</xdr:rowOff>
    </xdr:from>
    <xdr:to>
      <xdr:col>55</xdr:col>
      <xdr:colOff>88900</xdr:colOff>
      <xdr:row>97</xdr:row>
      <xdr:rowOff>97867</xdr:rowOff>
    </xdr:to>
    <xdr:cxnSp macro="">
      <xdr:nvCxnSpPr>
        <xdr:cNvPr id="469" name="直線コネクタ 468"/>
        <xdr:cNvCxnSpPr/>
      </xdr:nvCxnSpPr>
      <xdr:spPr>
        <a:xfrm>
          <a:off x="10388600" y="16728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162112</xdr:rowOff>
    </xdr:from>
    <xdr:ext cx="534377" cy="259045"/>
    <xdr:sp macro="" textlink="">
      <xdr:nvSpPr>
        <xdr:cNvPr id="470" name="普通建設事業費 （ うち更新整備　）最大値テキスト"/>
        <xdr:cNvSpPr txBox="1"/>
      </xdr:nvSpPr>
      <xdr:spPr>
        <a:xfrm>
          <a:off x="10528300" y="1524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43985</xdr:rowOff>
    </xdr:from>
    <xdr:to>
      <xdr:col>55</xdr:col>
      <xdr:colOff>88900</xdr:colOff>
      <xdr:row>90</xdr:row>
      <xdr:rowOff>43985</xdr:rowOff>
    </xdr:to>
    <xdr:cxnSp macro="">
      <xdr:nvCxnSpPr>
        <xdr:cNvPr id="471" name="直線コネクタ 470"/>
        <xdr:cNvCxnSpPr/>
      </xdr:nvCxnSpPr>
      <xdr:spPr>
        <a:xfrm>
          <a:off x="10388600" y="15474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115012</xdr:rowOff>
    </xdr:from>
    <xdr:to>
      <xdr:col>55</xdr:col>
      <xdr:colOff>0</xdr:colOff>
      <xdr:row>92</xdr:row>
      <xdr:rowOff>96929</xdr:rowOff>
    </xdr:to>
    <xdr:cxnSp macro="">
      <xdr:nvCxnSpPr>
        <xdr:cNvPr id="472" name="直線コネクタ 471"/>
        <xdr:cNvCxnSpPr/>
      </xdr:nvCxnSpPr>
      <xdr:spPr>
        <a:xfrm>
          <a:off x="9639300" y="15716962"/>
          <a:ext cx="838200" cy="15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120911</xdr:rowOff>
    </xdr:from>
    <xdr:ext cx="534377" cy="259045"/>
    <xdr:sp macro="" textlink="">
      <xdr:nvSpPr>
        <xdr:cNvPr id="473" name="普通建設事業費 （ うち更新整備　）平均値テキスト"/>
        <xdr:cNvSpPr txBox="1"/>
      </xdr:nvSpPr>
      <xdr:spPr>
        <a:xfrm>
          <a:off x="10528300" y="1606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142484</xdr:rowOff>
    </xdr:from>
    <xdr:to>
      <xdr:col>55</xdr:col>
      <xdr:colOff>50800</xdr:colOff>
      <xdr:row>94</xdr:row>
      <xdr:rowOff>72634</xdr:rowOff>
    </xdr:to>
    <xdr:sp macro="" textlink="">
      <xdr:nvSpPr>
        <xdr:cNvPr id="474" name="フローチャート: 判断 473"/>
        <xdr:cNvSpPr/>
      </xdr:nvSpPr>
      <xdr:spPr>
        <a:xfrm>
          <a:off x="10426700" y="1608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115012</xdr:rowOff>
    </xdr:from>
    <xdr:to>
      <xdr:col>50</xdr:col>
      <xdr:colOff>114300</xdr:colOff>
      <xdr:row>94</xdr:row>
      <xdr:rowOff>99009</xdr:rowOff>
    </xdr:to>
    <xdr:cxnSp macro="">
      <xdr:nvCxnSpPr>
        <xdr:cNvPr id="475" name="直線コネクタ 474"/>
        <xdr:cNvCxnSpPr/>
      </xdr:nvCxnSpPr>
      <xdr:spPr>
        <a:xfrm flipV="1">
          <a:off x="8750300" y="15716962"/>
          <a:ext cx="889000" cy="49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38677</xdr:rowOff>
    </xdr:from>
    <xdr:to>
      <xdr:col>50</xdr:col>
      <xdr:colOff>165100</xdr:colOff>
      <xdr:row>93</xdr:row>
      <xdr:rowOff>140277</xdr:rowOff>
    </xdr:to>
    <xdr:sp macro="" textlink="">
      <xdr:nvSpPr>
        <xdr:cNvPr id="476" name="フローチャート: 判断 475"/>
        <xdr:cNvSpPr/>
      </xdr:nvSpPr>
      <xdr:spPr>
        <a:xfrm>
          <a:off x="9588500" y="1598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131404</xdr:rowOff>
    </xdr:from>
    <xdr:ext cx="534377" cy="259045"/>
    <xdr:sp macro="" textlink="">
      <xdr:nvSpPr>
        <xdr:cNvPr id="477" name="テキスト ボックス 476"/>
        <xdr:cNvSpPr txBox="1"/>
      </xdr:nvSpPr>
      <xdr:spPr>
        <a:xfrm>
          <a:off x="9372111" y="1607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99009</xdr:rowOff>
    </xdr:from>
    <xdr:to>
      <xdr:col>45</xdr:col>
      <xdr:colOff>177800</xdr:colOff>
      <xdr:row>95</xdr:row>
      <xdr:rowOff>105249</xdr:rowOff>
    </xdr:to>
    <xdr:cxnSp macro="">
      <xdr:nvCxnSpPr>
        <xdr:cNvPr id="478" name="直線コネクタ 477"/>
        <xdr:cNvCxnSpPr/>
      </xdr:nvCxnSpPr>
      <xdr:spPr>
        <a:xfrm flipV="1">
          <a:off x="7861300" y="16215309"/>
          <a:ext cx="889000" cy="17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101953</xdr:rowOff>
    </xdr:from>
    <xdr:to>
      <xdr:col>46</xdr:col>
      <xdr:colOff>38100</xdr:colOff>
      <xdr:row>94</xdr:row>
      <xdr:rowOff>32103</xdr:rowOff>
    </xdr:to>
    <xdr:sp macro="" textlink="">
      <xdr:nvSpPr>
        <xdr:cNvPr id="479" name="フローチャート: 判断 478"/>
        <xdr:cNvSpPr/>
      </xdr:nvSpPr>
      <xdr:spPr>
        <a:xfrm>
          <a:off x="8699500" y="1604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48630</xdr:rowOff>
    </xdr:from>
    <xdr:ext cx="534377" cy="259045"/>
    <xdr:sp macro="" textlink="">
      <xdr:nvSpPr>
        <xdr:cNvPr id="480" name="テキスト ボックス 479"/>
        <xdr:cNvSpPr txBox="1"/>
      </xdr:nvSpPr>
      <xdr:spPr>
        <a:xfrm>
          <a:off x="8483111" y="1582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60102</xdr:rowOff>
    </xdr:from>
    <xdr:to>
      <xdr:col>41</xdr:col>
      <xdr:colOff>50800</xdr:colOff>
      <xdr:row>95</xdr:row>
      <xdr:rowOff>105249</xdr:rowOff>
    </xdr:to>
    <xdr:cxnSp macro="">
      <xdr:nvCxnSpPr>
        <xdr:cNvPr id="481" name="直線コネクタ 480"/>
        <xdr:cNvCxnSpPr/>
      </xdr:nvCxnSpPr>
      <xdr:spPr>
        <a:xfrm>
          <a:off x="6972300" y="16347852"/>
          <a:ext cx="889000" cy="4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160155</xdr:rowOff>
    </xdr:from>
    <xdr:to>
      <xdr:col>41</xdr:col>
      <xdr:colOff>101600</xdr:colOff>
      <xdr:row>95</xdr:row>
      <xdr:rowOff>90305</xdr:rowOff>
    </xdr:to>
    <xdr:sp macro="" textlink="">
      <xdr:nvSpPr>
        <xdr:cNvPr id="482" name="フローチャート: 判断 481"/>
        <xdr:cNvSpPr/>
      </xdr:nvSpPr>
      <xdr:spPr>
        <a:xfrm>
          <a:off x="7810500" y="1627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106832</xdr:rowOff>
    </xdr:from>
    <xdr:ext cx="534377" cy="259045"/>
    <xdr:sp macro="" textlink="">
      <xdr:nvSpPr>
        <xdr:cNvPr id="483" name="テキスト ボックス 482"/>
        <xdr:cNvSpPr txBox="1"/>
      </xdr:nvSpPr>
      <xdr:spPr>
        <a:xfrm>
          <a:off x="7594111" y="1605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159240</xdr:rowOff>
    </xdr:from>
    <xdr:to>
      <xdr:col>36</xdr:col>
      <xdr:colOff>165100</xdr:colOff>
      <xdr:row>95</xdr:row>
      <xdr:rowOff>89390</xdr:rowOff>
    </xdr:to>
    <xdr:sp macro="" textlink="">
      <xdr:nvSpPr>
        <xdr:cNvPr id="484" name="フローチャート: 判断 483"/>
        <xdr:cNvSpPr/>
      </xdr:nvSpPr>
      <xdr:spPr>
        <a:xfrm>
          <a:off x="6921500" y="1627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105917</xdr:rowOff>
    </xdr:from>
    <xdr:ext cx="534377" cy="259045"/>
    <xdr:sp macro="" textlink="">
      <xdr:nvSpPr>
        <xdr:cNvPr id="485" name="テキスト ボックス 484"/>
        <xdr:cNvSpPr txBox="1"/>
      </xdr:nvSpPr>
      <xdr:spPr>
        <a:xfrm>
          <a:off x="6705111" y="1605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46129</xdr:rowOff>
    </xdr:from>
    <xdr:to>
      <xdr:col>55</xdr:col>
      <xdr:colOff>50800</xdr:colOff>
      <xdr:row>92</xdr:row>
      <xdr:rowOff>147729</xdr:rowOff>
    </xdr:to>
    <xdr:sp macro="" textlink="">
      <xdr:nvSpPr>
        <xdr:cNvPr id="491" name="楕円 490"/>
        <xdr:cNvSpPr/>
      </xdr:nvSpPr>
      <xdr:spPr>
        <a:xfrm>
          <a:off x="10426700" y="158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69006</xdr:rowOff>
    </xdr:from>
    <xdr:ext cx="534377" cy="259045"/>
    <xdr:sp macro="" textlink="">
      <xdr:nvSpPr>
        <xdr:cNvPr id="492" name="普通建設事業費 （ うち更新整備　）該当値テキスト"/>
        <xdr:cNvSpPr txBox="1"/>
      </xdr:nvSpPr>
      <xdr:spPr>
        <a:xfrm>
          <a:off x="10528300" y="1567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64212</xdr:rowOff>
    </xdr:from>
    <xdr:to>
      <xdr:col>50</xdr:col>
      <xdr:colOff>165100</xdr:colOff>
      <xdr:row>91</xdr:row>
      <xdr:rowOff>165812</xdr:rowOff>
    </xdr:to>
    <xdr:sp macro="" textlink="">
      <xdr:nvSpPr>
        <xdr:cNvPr id="493" name="楕円 492"/>
        <xdr:cNvSpPr/>
      </xdr:nvSpPr>
      <xdr:spPr>
        <a:xfrm>
          <a:off x="9588500" y="1566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10889</xdr:rowOff>
    </xdr:from>
    <xdr:ext cx="534377" cy="259045"/>
    <xdr:sp macro="" textlink="">
      <xdr:nvSpPr>
        <xdr:cNvPr id="494" name="テキスト ボックス 493"/>
        <xdr:cNvSpPr txBox="1"/>
      </xdr:nvSpPr>
      <xdr:spPr>
        <a:xfrm>
          <a:off x="9372111" y="1544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48209</xdr:rowOff>
    </xdr:from>
    <xdr:to>
      <xdr:col>46</xdr:col>
      <xdr:colOff>38100</xdr:colOff>
      <xdr:row>94</xdr:row>
      <xdr:rowOff>149809</xdr:rowOff>
    </xdr:to>
    <xdr:sp macro="" textlink="">
      <xdr:nvSpPr>
        <xdr:cNvPr id="495" name="楕円 494"/>
        <xdr:cNvSpPr/>
      </xdr:nvSpPr>
      <xdr:spPr>
        <a:xfrm>
          <a:off x="8699500" y="1616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140936</xdr:rowOff>
    </xdr:from>
    <xdr:ext cx="534377" cy="259045"/>
    <xdr:sp macro="" textlink="">
      <xdr:nvSpPr>
        <xdr:cNvPr id="496" name="テキスト ボックス 495"/>
        <xdr:cNvSpPr txBox="1"/>
      </xdr:nvSpPr>
      <xdr:spPr>
        <a:xfrm>
          <a:off x="8483111" y="1625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54449</xdr:rowOff>
    </xdr:from>
    <xdr:to>
      <xdr:col>41</xdr:col>
      <xdr:colOff>101600</xdr:colOff>
      <xdr:row>95</xdr:row>
      <xdr:rowOff>156049</xdr:rowOff>
    </xdr:to>
    <xdr:sp macro="" textlink="">
      <xdr:nvSpPr>
        <xdr:cNvPr id="497" name="楕円 496"/>
        <xdr:cNvSpPr/>
      </xdr:nvSpPr>
      <xdr:spPr>
        <a:xfrm>
          <a:off x="7810500" y="1634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147176</xdr:rowOff>
    </xdr:from>
    <xdr:ext cx="534377" cy="259045"/>
    <xdr:sp macro="" textlink="">
      <xdr:nvSpPr>
        <xdr:cNvPr id="498" name="テキスト ボックス 497"/>
        <xdr:cNvSpPr txBox="1"/>
      </xdr:nvSpPr>
      <xdr:spPr>
        <a:xfrm>
          <a:off x="7594111" y="1643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9302</xdr:rowOff>
    </xdr:from>
    <xdr:to>
      <xdr:col>36</xdr:col>
      <xdr:colOff>165100</xdr:colOff>
      <xdr:row>95</xdr:row>
      <xdr:rowOff>110902</xdr:rowOff>
    </xdr:to>
    <xdr:sp macro="" textlink="">
      <xdr:nvSpPr>
        <xdr:cNvPr id="499" name="楕円 498"/>
        <xdr:cNvSpPr/>
      </xdr:nvSpPr>
      <xdr:spPr>
        <a:xfrm>
          <a:off x="6921500" y="1629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102029</xdr:rowOff>
    </xdr:from>
    <xdr:ext cx="534377" cy="259045"/>
    <xdr:sp macro="" textlink="">
      <xdr:nvSpPr>
        <xdr:cNvPr id="500" name="テキスト ボックス 499"/>
        <xdr:cNvSpPr txBox="1"/>
      </xdr:nvSpPr>
      <xdr:spPr>
        <a:xfrm>
          <a:off x="6705111" y="1638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1" name="直線コネクタ 51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2" name="テキスト ボックス 51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3" name="直線コネクタ 51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4" name="テキスト ボックス 51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7" name="直線コネクタ 51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8" name="テキスト ボックス 51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9" name="直線コネクタ 51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0" name="テキスト ボックス 51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9512</xdr:rowOff>
    </xdr:from>
    <xdr:to>
      <xdr:col>85</xdr:col>
      <xdr:colOff>126364</xdr:colOff>
      <xdr:row>39</xdr:row>
      <xdr:rowOff>44450</xdr:rowOff>
    </xdr:to>
    <xdr:cxnSp macro="">
      <xdr:nvCxnSpPr>
        <xdr:cNvPr id="524" name="直線コネクタ 523"/>
        <xdr:cNvCxnSpPr/>
      </xdr:nvCxnSpPr>
      <xdr:spPr>
        <a:xfrm flipV="1">
          <a:off x="16317595" y="5324462"/>
          <a:ext cx="1269" cy="140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6" name="直線コネクタ 52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127639</xdr:rowOff>
    </xdr:from>
    <xdr:ext cx="534377" cy="259045"/>
    <xdr:sp macro="" textlink="">
      <xdr:nvSpPr>
        <xdr:cNvPr id="527" name="災害復旧事業費最大値テキスト"/>
        <xdr:cNvSpPr txBox="1"/>
      </xdr:nvSpPr>
      <xdr:spPr>
        <a:xfrm>
          <a:off x="16370300" y="509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9512</xdr:rowOff>
    </xdr:from>
    <xdr:to>
      <xdr:col>86</xdr:col>
      <xdr:colOff>25400</xdr:colOff>
      <xdr:row>31</xdr:row>
      <xdr:rowOff>9512</xdr:rowOff>
    </xdr:to>
    <xdr:cxnSp macro="">
      <xdr:nvCxnSpPr>
        <xdr:cNvPr id="528" name="直線コネクタ 527"/>
        <xdr:cNvCxnSpPr/>
      </xdr:nvCxnSpPr>
      <xdr:spPr>
        <a:xfrm>
          <a:off x="16230600" y="532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9" name="直線コネクタ 52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117339</xdr:rowOff>
    </xdr:from>
    <xdr:ext cx="469744" cy="259045"/>
    <xdr:sp macro="" textlink="">
      <xdr:nvSpPr>
        <xdr:cNvPr id="530" name="災害復旧事業費平均値テキスト"/>
        <xdr:cNvSpPr txBox="1"/>
      </xdr:nvSpPr>
      <xdr:spPr>
        <a:xfrm>
          <a:off x="16370300" y="6289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94462</xdr:rowOff>
    </xdr:from>
    <xdr:to>
      <xdr:col>85</xdr:col>
      <xdr:colOff>177800</xdr:colOff>
      <xdr:row>38</xdr:row>
      <xdr:rowOff>24612</xdr:rowOff>
    </xdr:to>
    <xdr:sp macro="" textlink="">
      <xdr:nvSpPr>
        <xdr:cNvPr id="531" name="フローチャート: 判断 530"/>
        <xdr:cNvSpPr/>
      </xdr:nvSpPr>
      <xdr:spPr>
        <a:xfrm>
          <a:off x="16268700" y="643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32" name="直線コネクタ 53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27940</xdr:rowOff>
    </xdr:from>
    <xdr:to>
      <xdr:col>81</xdr:col>
      <xdr:colOff>101600</xdr:colOff>
      <xdr:row>38</xdr:row>
      <xdr:rowOff>129540</xdr:rowOff>
    </xdr:to>
    <xdr:sp macro="" textlink="">
      <xdr:nvSpPr>
        <xdr:cNvPr id="533" name="フローチャート: 判断 532"/>
        <xdr:cNvSpPr/>
      </xdr:nvSpPr>
      <xdr:spPr>
        <a:xfrm>
          <a:off x="154305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146067</xdr:rowOff>
    </xdr:from>
    <xdr:ext cx="469744" cy="259045"/>
    <xdr:sp macro="" textlink="">
      <xdr:nvSpPr>
        <xdr:cNvPr id="534" name="テキスト ボックス 533"/>
        <xdr:cNvSpPr txBox="1"/>
      </xdr:nvSpPr>
      <xdr:spPr>
        <a:xfrm>
          <a:off x="15246428" y="631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5" name="直線コネクタ 53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149898</xdr:rowOff>
    </xdr:from>
    <xdr:to>
      <xdr:col>76</xdr:col>
      <xdr:colOff>165100</xdr:colOff>
      <xdr:row>38</xdr:row>
      <xdr:rowOff>80048</xdr:rowOff>
    </xdr:to>
    <xdr:sp macro="" textlink="">
      <xdr:nvSpPr>
        <xdr:cNvPr id="536" name="フローチャート: 判断 535"/>
        <xdr:cNvSpPr/>
      </xdr:nvSpPr>
      <xdr:spPr>
        <a:xfrm>
          <a:off x="14541500" y="649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96575</xdr:rowOff>
    </xdr:from>
    <xdr:ext cx="469744" cy="259045"/>
    <xdr:sp macro="" textlink="">
      <xdr:nvSpPr>
        <xdr:cNvPr id="537" name="テキスト ボックス 536"/>
        <xdr:cNvSpPr txBox="1"/>
      </xdr:nvSpPr>
      <xdr:spPr>
        <a:xfrm>
          <a:off x="14357428" y="626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36335</xdr:rowOff>
    </xdr:from>
    <xdr:to>
      <xdr:col>71</xdr:col>
      <xdr:colOff>177800</xdr:colOff>
      <xdr:row>39</xdr:row>
      <xdr:rowOff>44450</xdr:rowOff>
    </xdr:to>
    <xdr:cxnSp macro="">
      <xdr:nvCxnSpPr>
        <xdr:cNvPr id="538" name="直線コネクタ 537"/>
        <xdr:cNvCxnSpPr/>
      </xdr:nvCxnSpPr>
      <xdr:spPr>
        <a:xfrm>
          <a:off x="12814300" y="6722885"/>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109512</xdr:rowOff>
    </xdr:from>
    <xdr:to>
      <xdr:col>72</xdr:col>
      <xdr:colOff>38100</xdr:colOff>
      <xdr:row>38</xdr:row>
      <xdr:rowOff>39662</xdr:rowOff>
    </xdr:to>
    <xdr:sp macro="" textlink="">
      <xdr:nvSpPr>
        <xdr:cNvPr id="539" name="フローチャート: 判断 538"/>
        <xdr:cNvSpPr/>
      </xdr:nvSpPr>
      <xdr:spPr>
        <a:xfrm>
          <a:off x="13652500" y="645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56189</xdr:rowOff>
    </xdr:from>
    <xdr:ext cx="469744" cy="259045"/>
    <xdr:sp macro="" textlink="">
      <xdr:nvSpPr>
        <xdr:cNvPr id="540" name="テキスト ボックス 539"/>
        <xdr:cNvSpPr txBox="1"/>
      </xdr:nvSpPr>
      <xdr:spPr>
        <a:xfrm>
          <a:off x="13468428" y="622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132372</xdr:rowOff>
    </xdr:from>
    <xdr:to>
      <xdr:col>67</xdr:col>
      <xdr:colOff>101600</xdr:colOff>
      <xdr:row>37</xdr:row>
      <xdr:rowOff>62522</xdr:rowOff>
    </xdr:to>
    <xdr:sp macro="" textlink="">
      <xdr:nvSpPr>
        <xdr:cNvPr id="541" name="フローチャート: 判断 540"/>
        <xdr:cNvSpPr/>
      </xdr:nvSpPr>
      <xdr:spPr>
        <a:xfrm>
          <a:off x="12763500" y="63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79049</xdr:rowOff>
    </xdr:from>
    <xdr:ext cx="469744" cy="259045"/>
    <xdr:sp macro="" textlink="">
      <xdr:nvSpPr>
        <xdr:cNvPr id="542" name="テキスト ボックス 541"/>
        <xdr:cNvSpPr txBox="1"/>
      </xdr:nvSpPr>
      <xdr:spPr>
        <a:xfrm>
          <a:off x="12579428" y="607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8" name="楕円 54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9"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50" name="楕円 54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51" name="テキスト ボックス 55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52" name="楕円 55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3" name="テキスト ボックス 55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4" name="楕円 55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5" name="テキスト ボックス 55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156985</xdr:rowOff>
    </xdr:from>
    <xdr:to>
      <xdr:col>67</xdr:col>
      <xdr:colOff>101600</xdr:colOff>
      <xdr:row>39</xdr:row>
      <xdr:rowOff>87135</xdr:rowOff>
    </xdr:to>
    <xdr:sp macro="" textlink="">
      <xdr:nvSpPr>
        <xdr:cNvPr id="556" name="楕円 555"/>
        <xdr:cNvSpPr/>
      </xdr:nvSpPr>
      <xdr:spPr>
        <a:xfrm>
          <a:off x="12763500" y="66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78262</xdr:rowOff>
    </xdr:from>
    <xdr:ext cx="378565" cy="259045"/>
    <xdr:sp macro="" textlink="">
      <xdr:nvSpPr>
        <xdr:cNvPr id="557" name="テキスト ボックス 556"/>
        <xdr:cNvSpPr txBox="1"/>
      </xdr:nvSpPr>
      <xdr:spPr>
        <a:xfrm>
          <a:off x="12625017" y="676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7" name="テキスト ボックス 61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9" name="テキスト ボックス 618"/>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9" name="テキスト ボックス 62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111223</xdr:rowOff>
    </xdr:from>
    <xdr:to>
      <xdr:col>85</xdr:col>
      <xdr:colOff>126364</xdr:colOff>
      <xdr:row>78</xdr:row>
      <xdr:rowOff>61029</xdr:rowOff>
    </xdr:to>
    <xdr:cxnSp macro="">
      <xdr:nvCxnSpPr>
        <xdr:cNvPr id="633" name="直線コネクタ 632"/>
        <xdr:cNvCxnSpPr/>
      </xdr:nvCxnSpPr>
      <xdr:spPr>
        <a:xfrm flipV="1">
          <a:off x="16317595" y="11941273"/>
          <a:ext cx="1269" cy="149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64856</xdr:rowOff>
    </xdr:from>
    <xdr:ext cx="534377" cy="259045"/>
    <xdr:sp macro="" textlink="">
      <xdr:nvSpPr>
        <xdr:cNvPr id="634" name="公債費最小値テキスト"/>
        <xdr:cNvSpPr txBox="1"/>
      </xdr:nvSpPr>
      <xdr:spPr>
        <a:xfrm>
          <a:off x="16370300" y="134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61029</xdr:rowOff>
    </xdr:from>
    <xdr:to>
      <xdr:col>86</xdr:col>
      <xdr:colOff>25400</xdr:colOff>
      <xdr:row>78</xdr:row>
      <xdr:rowOff>61029</xdr:rowOff>
    </xdr:to>
    <xdr:cxnSp macro="">
      <xdr:nvCxnSpPr>
        <xdr:cNvPr id="635" name="直線コネクタ 634"/>
        <xdr:cNvCxnSpPr/>
      </xdr:nvCxnSpPr>
      <xdr:spPr>
        <a:xfrm>
          <a:off x="16230600" y="1343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57900</xdr:rowOff>
    </xdr:from>
    <xdr:ext cx="534377" cy="259045"/>
    <xdr:sp macro="" textlink="">
      <xdr:nvSpPr>
        <xdr:cNvPr id="636" name="公債費最大値テキスト"/>
        <xdr:cNvSpPr txBox="1"/>
      </xdr:nvSpPr>
      <xdr:spPr>
        <a:xfrm>
          <a:off x="16370300" y="1171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111223</xdr:rowOff>
    </xdr:from>
    <xdr:to>
      <xdr:col>86</xdr:col>
      <xdr:colOff>25400</xdr:colOff>
      <xdr:row>69</xdr:row>
      <xdr:rowOff>111223</xdr:rowOff>
    </xdr:to>
    <xdr:cxnSp macro="">
      <xdr:nvCxnSpPr>
        <xdr:cNvPr id="637" name="直線コネクタ 636"/>
        <xdr:cNvCxnSpPr/>
      </xdr:nvCxnSpPr>
      <xdr:spPr>
        <a:xfrm>
          <a:off x="16230600" y="119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36503</xdr:rowOff>
    </xdr:from>
    <xdr:to>
      <xdr:col>85</xdr:col>
      <xdr:colOff>127000</xdr:colOff>
      <xdr:row>74</xdr:row>
      <xdr:rowOff>82452</xdr:rowOff>
    </xdr:to>
    <xdr:cxnSp macro="">
      <xdr:nvCxnSpPr>
        <xdr:cNvPr id="638" name="直線コネクタ 637"/>
        <xdr:cNvCxnSpPr/>
      </xdr:nvCxnSpPr>
      <xdr:spPr>
        <a:xfrm>
          <a:off x="15481300" y="12723803"/>
          <a:ext cx="8382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168894</xdr:rowOff>
    </xdr:from>
    <xdr:ext cx="534377" cy="259045"/>
    <xdr:sp macro="" textlink="">
      <xdr:nvSpPr>
        <xdr:cNvPr id="639" name="公債費平均値テキスト"/>
        <xdr:cNvSpPr txBox="1"/>
      </xdr:nvSpPr>
      <xdr:spPr>
        <a:xfrm>
          <a:off x="16370300" y="12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146017</xdr:rowOff>
    </xdr:from>
    <xdr:to>
      <xdr:col>85</xdr:col>
      <xdr:colOff>177800</xdr:colOff>
      <xdr:row>73</xdr:row>
      <xdr:rowOff>76167</xdr:rowOff>
    </xdr:to>
    <xdr:sp macro="" textlink="">
      <xdr:nvSpPr>
        <xdr:cNvPr id="640" name="フローチャート: 判断 639"/>
        <xdr:cNvSpPr/>
      </xdr:nvSpPr>
      <xdr:spPr>
        <a:xfrm>
          <a:off x="16268700" y="12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118440</xdr:rowOff>
    </xdr:from>
    <xdr:to>
      <xdr:col>81</xdr:col>
      <xdr:colOff>50800</xdr:colOff>
      <xdr:row>74</xdr:row>
      <xdr:rowOff>36503</xdr:rowOff>
    </xdr:to>
    <xdr:cxnSp macro="">
      <xdr:nvCxnSpPr>
        <xdr:cNvPr id="641" name="直線コネクタ 640"/>
        <xdr:cNvCxnSpPr/>
      </xdr:nvCxnSpPr>
      <xdr:spPr>
        <a:xfrm>
          <a:off x="14592300" y="12634290"/>
          <a:ext cx="889000" cy="8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8596</xdr:rowOff>
    </xdr:from>
    <xdr:to>
      <xdr:col>81</xdr:col>
      <xdr:colOff>101600</xdr:colOff>
      <xdr:row>73</xdr:row>
      <xdr:rowOff>110196</xdr:rowOff>
    </xdr:to>
    <xdr:sp macro="" textlink="">
      <xdr:nvSpPr>
        <xdr:cNvPr id="642" name="フローチャート: 判断 641"/>
        <xdr:cNvSpPr/>
      </xdr:nvSpPr>
      <xdr:spPr>
        <a:xfrm>
          <a:off x="15430500" y="125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126723</xdr:rowOff>
    </xdr:from>
    <xdr:ext cx="534377" cy="259045"/>
    <xdr:sp macro="" textlink="">
      <xdr:nvSpPr>
        <xdr:cNvPr id="643" name="テキスト ボックス 642"/>
        <xdr:cNvSpPr txBox="1"/>
      </xdr:nvSpPr>
      <xdr:spPr>
        <a:xfrm>
          <a:off x="15214111" y="1229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51264</xdr:rowOff>
    </xdr:from>
    <xdr:to>
      <xdr:col>76</xdr:col>
      <xdr:colOff>114300</xdr:colOff>
      <xdr:row>73</xdr:row>
      <xdr:rowOff>118440</xdr:rowOff>
    </xdr:to>
    <xdr:cxnSp macro="">
      <xdr:nvCxnSpPr>
        <xdr:cNvPr id="644" name="直線コネクタ 643"/>
        <xdr:cNvCxnSpPr/>
      </xdr:nvCxnSpPr>
      <xdr:spPr>
        <a:xfrm>
          <a:off x="13703300" y="12567114"/>
          <a:ext cx="889000" cy="6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18687</xdr:rowOff>
    </xdr:from>
    <xdr:to>
      <xdr:col>76</xdr:col>
      <xdr:colOff>165100</xdr:colOff>
      <xdr:row>73</xdr:row>
      <xdr:rowOff>120287</xdr:rowOff>
    </xdr:to>
    <xdr:sp macro="" textlink="">
      <xdr:nvSpPr>
        <xdr:cNvPr id="645" name="フローチャート: 判断 644"/>
        <xdr:cNvSpPr/>
      </xdr:nvSpPr>
      <xdr:spPr>
        <a:xfrm>
          <a:off x="14541500" y="1253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136814</xdr:rowOff>
    </xdr:from>
    <xdr:ext cx="534377" cy="259045"/>
    <xdr:sp macro="" textlink="">
      <xdr:nvSpPr>
        <xdr:cNvPr id="646" name="テキスト ボックス 645"/>
        <xdr:cNvSpPr txBox="1"/>
      </xdr:nvSpPr>
      <xdr:spPr>
        <a:xfrm>
          <a:off x="14325111" y="123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79904</xdr:rowOff>
    </xdr:from>
    <xdr:to>
      <xdr:col>71</xdr:col>
      <xdr:colOff>177800</xdr:colOff>
      <xdr:row>73</xdr:row>
      <xdr:rowOff>51264</xdr:rowOff>
    </xdr:to>
    <xdr:cxnSp macro="">
      <xdr:nvCxnSpPr>
        <xdr:cNvPr id="647" name="直線コネクタ 646"/>
        <xdr:cNvCxnSpPr/>
      </xdr:nvCxnSpPr>
      <xdr:spPr>
        <a:xfrm>
          <a:off x="12814300" y="12424304"/>
          <a:ext cx="889000" cy="14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164632</xdr:rowOff>
    </xdr:from>
    <xdr:to>
      <xdr:col>72</xdr:col>
      <xdr:colOff>38100</xdr:colOff>
      <xdr:row>73</xdr:row>
      <xdr:rowOff>94782</xdr:rowOff>
    </xdr:to>
    <xdr:sp macro="" textlink="">
      <xdr:nvSpPr>
        <xdr:cNvPr id="648" name="フローチャート: 判断 647"/>
        <xdr:cNvSpPr/>
      </xdr:nvSpPr>
      <xdr:spPr>
        <a:xfrm>
          <a:off x="13652500" y="1250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111309</xdr:rowOff>
    </xdr:from>
    <xdr:ext cx="534377" cy="259045"/>
    <xdr:sp macro="" textlink="">
      <xdr:nvSpPr>
        <xdr:cNvPr id="649" name="テキスト ボックス 648"/>
        <xdr:cNvSpPr txBox="1"/>
      </xdr:nvSpPr>
      <xdr:spPr>
        <a:xfrm>
          <a:off x="13436111" y="1228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142849</xdr:rowOff>
    </xdr:from>
    <xdr:to>
      <xdr:col>67</xdr:col>
      <xdr:colOff>101600</xdr:colOff>
      <xdr:row>73</xdr:row>
      <xdr:rowOff>72999</xdr:rowOff>
    </xdr:to>
    <xdr:sp macro="" textlink="">
      <xdr:nvSpPr>
        <xdr:cNvPr id="650" name="フローチャート: 判断 649"/>
        <xdr:cNvSpPr/>
      </xdr:nvSpPr>
      <xdr:spPr>
        <a:xfrm>
          <a:off x="12763500" y="1248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64126</xdr:rowOff>
    </xdr:from>
    <xdr:ext cx="534377" cy="259045"/>
    <xdr:sp macro="" textlink="">
      <xdr:nvSpPr>
        <xdr:cNvPr id="651" name="テキスト ボックス 650"/>
        <xdr:cNvSpPr txBox="1"/>
      </xdr:nvSpPr>
      <xdr:spPr>
        <a:xfrm>
          <a:off x="12547111" y="1257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31652</xdr:rowOff>
    </xdr:from>
    <xdr:to>
      <xdr:col>85</xdr:col>
      <xdr:colOff>177800</xdr:colOff>
      <xdr:row>74</xdr:row>
      <xdr:rowOff>133252</xdr:rowOff>
    </xdr:to>
    <xdr:sp macro="" textlink="">
      <xdr:nvSpPr>
        <xdr:cNvPr id="657" name="楕円 656"/>
        <xdr:cNvSpPr/>
      </xdr:nvSpPr>
      <xdr:spPr>
        <a:xfrm>
          <a:off x="16268700" y="1271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10079</xdr:rowOff>
    </xdr:from>
    <xdr:ext cx="534377" cy="259045"/>
    <xdr:sp macro="" textlink="">
      <xdr:nvSpPr>
        <xdr:cNvPr id="658" name="公債費該当値テキスト"/>
        <xdr:cNvSpPr txBox="1"/>
      </xdr:nvSpPr>
      <xdr:spPr>
        <a:xfrm>
          <a:off x="16370300" y="1269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157153</xdr:rowOff>
    </xdr:from>
    <xdr:to>
      <xdr:col>81</xdr:col>
      <xdr:colOff>101600</xdr:colOff>
      <xdr:row>74</xdr:row>
      <xdr:rowOff>87303</xdr:rowOff>
    </xdr:to>
    <xdr:sp macro="" textlink="">
      <xdr:nvSpPr>
        <xdr:cNvPr id="659" name="楕円 658"/>
        <xdr:cNvSpPr/>
      </xdr:nvSpPr>
      <xdr:spPr>
        <a:xfrm>
          <a:off x="15430500" y="1267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78430</xdr:rowOff>
    </xdr:from>
    <xdr:ext cx="534377" cy="259045"/>
    <xdr:sp macro="" textlink="">
      <xdr:nvSpPr>
        <xdr:cNvPr id="660" name="テキスト ボックス 659"/>
        <xdr:cNvSpPr txBox="1"/>
      </xdr:nvSpPr>
      <xdr:spPr>
        <a:xfrm>
          <a:off x="15214111" y="1276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67640</xdr:rowOff>
    </xdr:from>
    <xdr:to>
      <xdr:col>76</xdr:col>
      <xdr:colOff>165100</xdr:colOff>
      <xdr:row>73</xdr:row>
      <xdr:rowOff>169240</xdr:rowOff>
    </xdr:to>
    <xdr:sp macro="" textlink="">
      <xdr:nvSpPr>
        <xdr:cNvPr id="661" name="楕円 660"/>
        <xdr:cNvSpPr/>
      </xdr:nvSpPr>
      <xdr:spPr>
        <a:xfrm>
          <a:off x="14541500" y="125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160367</xdr:rowOff>
    </xdr:from>
    <xdr:ext cx="534377" cy="259045"/>
    <xdr:sp macro="" textlink="">
      <xdr:nvSpPr>
        <xdr:cNvPr id="662" name="テキスト ボックス 661"/>
        <xdr:cNvSpPr txBox="1"/>
      </xdr:nvSpPr>
      <xdr:spPr>
        <a:xfrm>
          <a:off x="14325111" y="1267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464</xdr:rowOff>
    </xdr:from>
    <xdr:to>
      <xdr:col>72</xdr:col>
      <xdr:colOff>38100</xdr:colOff>
      <xdr:row>73</xdr:row>
      <xdr:rowOff>102064</xdr:rowOff>
    </xdr:to>
    <xdr:sp macro="" textlink="">
      <xdr:nvSpPr>
        <xdr:cNvPr id="663" name="楕円 662"/>
        <xdr:cNvSpPr/>
      </xdr:nvSpPr>
      <xdr:spPr>
        <a:xfrm>
          <a:off x="13652500" y="125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93191</xdr:rowOff>
    </xdr:from>
    <xdr:ext cx="534377" cy="259045"/>
    <xdr:sp macro="" textlink="">
      <xdr:nvSpPr>
        <xdr:cNvPr id="664" name="テキスト ボックス 663"/>
        <xdr:cNvSpPr txBox="1"/>
      </xdr:nvSpPr>
      <xdr:spPr>
        <a:xfrm>
          <a:off x="13436111" y="1260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29104</xdr:rowOff>
    </xdr:from>
    <xdr:to>
      <xdr:col>67</xdr:col>
      <xdr:colOff>101600</xdr:colOff>
      <xdr:row>72</xdr:row>
      <xdr:rowOff>130704</xdr:rowOff>
    </xdr:to>
    <xdr:sp macro="" textlink="">
      <xdr:nvSpPr>
        <xdr:cNvPr id="665" name="楕円 664"/>
        <xdr:cNvSpPr/>
      </xdr:nvSpPr>
      <xdr:spPr>
        <a:xfrm>
          <a:off x="12763500" y="123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147231</xdr:rowOff>
    </xdr:from>
    <xdr:ext cx="534377" cy="259045"/>
    <xdr:sp macro="" textlink="">
      <xdr:nvSpPr>
        <xdr:cNvPr id="666" name="テキスト ボックス 665"/>
        <xdr:cNvSpPr txBox="1"/>
      </xdr:nvSpPr>
      <xdr:spPr>
        <a:xfrm>
          <a:off x="12547111" y="1214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85407</xdr:rowOff>
    </xdr:from>
    <xdr:to>
      <xdr:col>85</xdr:col>
      <xdr:colOff>126364</xdr:colOff>
      <xdr:row>99</xdr:row>
      <xdr:rowOff>37858</xdr:rowOff>
    </xdr:to>
    <xdr:cxnSp macro="">
      <xdr:nvCxnSpPr>
        <xdr:cNvPr id="690" name="直線コネクタ 689"/>
        <xdr:cNvCxnSpPr/>
      </xdr:nvCxnSpPr>
      <xdr:spPr>
        <a:xfrm flipV="1">
          <a:off x="16317595" y="15515907"/>
          <a:ext cx="1269" cy="149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41685</xdr:rowOff>
    </xdr:from>
    <xdr:ext cx="378565" cy="259045"/>
    <xdr:sp macro="" textlink="">
      <xdr:nvSpPr>
        <xdr:cNvPr id="691" name="積立金最小値テキスト"/>
        <xdr:cNvSpPr txBox="1"/>
      </xdr:nvSpPr>
      <xdr:spPr>
        <a:xfrm>
          <a:off x="16370300" y="17015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37858</xdr:rowOff>
    </xdr:from>
    <xdr:to>
      <xdr:col>86</xdr:col>
      <xdr:colOff>25400</xdr:colOff>
      <xdr:row>99</xdr:row>
      <xdr:rowOff>37858</xdr:rowOff>
    </xdr:to>
    <xdr:cxnSp macro="">
      <xdr:nvCxnSpPr>
        <xdr:cNvPr id="692" name="直線コネクタ 691"/>
        <xdr:cNvCxnSpPr/>
      </xdr:nvCxnSpPr>
      <xdr:spPr>
        <a:xfrm>
          <a:off x="16230600" y="17011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32084</xdr:rowOff>
    </xdr:from>
    <xdr:ext cx="534377" cy="259045"/>
    <xdr:sp macro="" textlink="">
      <xdr:nvSpPr>
        <xdr:cNvPr id="693" name="積立金最大値テキスト"/>
        <xdr:cNvSpPr txBox="1"/>
      </xdr:nvSpPr>
      <xdr:spPr>
        <a:xfrm>
          <a:off x="16370300" y="1529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85407</xdr:rowOff>
    </xdr:from>
    <xdr:to>
      <xdr:col>86</xdr:col>
      <xdr:colOff>25400</xdr:colOff>
      <xdr:row>90</xdr:row>
      <xdr:rowOff>85407</xdr:rowOff>
    </xdr:to>
    <xdr:cxnSp macro="">
      <xdr:nvCxnSpPr>
        <xdr:cNvPr id="694" name="直線コネクタ 693"/>
        <xdr:cNvCxnSpPr/>
      </xdr:nvCxnSpPr>
      <xdr:spPr>
        <a:xfrm>
          <a:off x="16230600" y="1551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141529</xdr:rowOff>
    </xdr:from>
    <xdr:to>
      <xdr:col>85</xdr:col>
      <xdr:colOff>127000</xdr:colOff>
      <xdr:row>97</xdr:row>
      <xdr:rowOff>131127</xdr:rowOff>
    </xdr:to>
    <xdr:cxnSp macro="">
      <xdr:nvCxnSpPr>
        <xdr:cNvPr id="695" name="直線コネクタ 694"/>
        <xdr:cNvCxnSpPr/>
      </xdr:nvCxnSpPr>
      <xdr:spPr>
        <a:xfrm flipV="1">
          <a:off x="15481300" y="16600729"/>
          <a:ext cx="838200" cy="16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39425</xdr:rowOff>
    </xdr:from>
    <xdr:ext cx="534377" cy="259045"/>
    <xdr:sp macro="" textlink="">
      <xdr:nvSpPr>
        <xdr:cNvPr id="696" name="積立金平均値テキスト"/>
        <xdr:cNvSpPr txBox="1"/>
      </xdr:nvSpPr>
      <xdr:spPr>
        <a:xfrm>
          <a:off x="16370300" y="1615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16548</xdr:rowOff>
    </xdr:from>
    <xdr:to>
      <xdr:col>85</xdr:col>
      <xdr:colOff>177800</xdr:colOff>
      <xdr:row>95</xdr:row>
      <xdr:rowOff>118148</xdr:rowOff>
    </xdr:to>
    <xdr:sp macro="" textlink="">
      <xdr:nvSpPr>
        <xdr:cNvPr id="697" name="フローチャート: 判断 696"/>
        <xdr:cNvSpPr/>
      </xdr:nvSpPr>
      <xdr:spPr>
        <a:xfrm>
          <a:off x="16268700" y="163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131127</xdr:rowOff>
    </xdr:from>
    <xdr:to>
      <xdr:col>81</xdr:col>
      <xdr:colOff>50800</xdr:colOff>
      <xdr:row>97</xdr:row>
      <xdr:rowOff>138061</xdr:rowOff>
    </xdr:to>
    <xdr:cxnSp macro="">
      <xdr:nvCxnSpPr>
        <xdr:cNvPr id="698" name="直線コネクタ 697"/>
        <xdr:cNvCxnSpPr/>
      </xdr:nvCxnSpPr>
      <xdr:spPr>
        <a:xfrm flipV="1">
          <a:off x="14592300" y="16761777"/>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136449</xdr:rowOff>
    </xdr:from>
    <xdr:to>
      <xdr:col>81</xdr:col>
      <xdr:colOff>101600</xdr:colOff>
      <xdr:row>97</xdr:row>
      <xdr:rowOff>66599</xdr:rowOff>
    </xdr:to>
    <xdr:sp macro="" textlink="">
      <xdr:nvSpPr>
        <xdr:cNvPr id="699" name="フローチャート: 判断 698"/>
        <xdr:cNvSpPr/>
      </xdr:nvSpPr>
      <xdr:spPr>
        <a:xfrm>
          <a:off x="15430500" y="1659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83126</xdr:rowOff>
    </xdr:from>
    <xdr:ext cx="469744" cy="259045"/>
    <xdr:sp macro="" textlink="">
      <xdr:nvSpPr>
        <xdr:cNvPr id="700" name="テキスト ボックス 699"/>
        <xdr:cNvSpPr txBox="1"/>
      </xdr:nvSpPr>
      <xdr:spPr>
        <a:xfrm>
          <a:off x="15246428" y="1637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138061</xdr:rowOff>
    </xdr:from>
    <xdr:to>
      <xdr:col>76</xdr:col>
      <xdr:colOff>114300</xdr:colOff>
      <xdr:row>98</xdr:row>
      <xdr:rowOff>150368</xdr:rowOff>
    </xdr:to>
    <xdr:cxnSp macro="">
      <xdr:nvCxnSpPr>
        <xdr:cNvPr id="701" name="直線コネクタ 700"/>
        <xdr:cNvCxnSpPr/>
      </xdr:nvCxnSpPr>
      <xdr:spPr>
        <a:xfrm flipV="1">
          <a:off x="13703300" y="16768711"/>
          <a:ext cx="889000" cy="18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76442</xdr:rowOff>
    </xdr:from>
    <xdr:to>
      <xdr:col>76</xdr:col>
      <xdr:colOff>165100</xdr:colOff>
      <xdr:row>97</xdr:row>
      <xdr:rowOff>6592</xdr:rowOff>
    </xdr:to>
    <xdr:sp macro="" textlink="">
      <xdr:nvSpPr>
        <xdr:cNvPr id="702" name="フローチャート: 判断 701"/>
        <xdr:cNvSpPr/>
      </xdr:nvSpPr>
      <xdr:spPr>
        <a:xfrm>
          <a:off x="14541500" y="165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23119</xdr:rowOff>
    </xdr:from>
    <xdr:ext cx="534377" cy="259045"/>
    <xdr:sp macro="" textlink="">
      <xdr:nvSpPr>
        <xdr:cNvPr id="703" name="テキスト ボックス 702"/>
        <xdr:cNvSpPr txBox="1"/>
      </xdr:nvSpPr>
      <xdr:spPr>
        <a:xfrm>
          <a:off x="14325111" y="163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59004</xdr:rowOff>
    </xdr:from>
    <xdr:to>
      <xdr:col>71</xdr:col>
      <xdr:colOff>177800</xdr:colOff>
      <xdr:row>98</xdr:row>
      <xdr:rowOff>150368</xdr:rowOff>
    </xdr:to>
    <xdr:cxnSp macro="">
      <xdr:nvCxnSpPr>
        <xdr:cNvPr id="704" name="直線コネクタ 703"/>
        <xdr:cNvCxnSpPr/>
      </xdr:nvCxnSpPr>
      <xdr:spPr>
        <a:xfrm>
          <a:off x="12814300" y="16518204"/>
          <a:ext cx="889000" cy="43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14987</xdr:rowOff>
    </xdr:from>
    <xdr:to>
      <xdr:col>72</xdr:col>
      <xdr:colOff>38100</xdr:colOff>
      <xdr:row>96</xdr:row>
      <xdr:rowOff>116587</xdr:rowOff>
    </xdr:to>
    <xdr:sp macro="" textlink="">
      <xdr:nvSpPr>
        <xdr:cNvPr id="705" name="フローチャート: 判断 704"/>
        <xdr:cNvSpPr/>
      </xdr:nvSpPr>
      <xdr:spPr>
        <a:xfrm>
          <a:off x="13652500" y="1647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133114</xdr:rowOff>
    </xdr:from>
    <xdr:ext cx="534377" cy="259045"/>
    <xdr:sp macro="" textlink="">
      <xdr:nvSpPr>
        <xdr:cNvPr id="706" name="テキスト ボックス 705"/>
        <xdr:cNvSpPr txBox="1"/>
      </xdr:nvSpPr>
      <xdr:spPr>
        <a:xfrm>
          <a:off x="13436111" y="1624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36894</xdr:rowOff>
    </xdr:from>
    <xdr:to>
      <xdr:col>67</xdr:col>
      <xdr:colOff>101600</xdr:colOff>
      <xdr:row>95</xdr:row>
      <xdr:rowOff>138494</xdr:rowOff>
    </xdr:to>
    <xdr:sp macro="" textlink="">
      <xdr:nvSpPr>
        <xdr:cNvPr id="707" name="フローチャート: 判断 706"/>
        <xdr:cNvSpPr/>
      </xdr:nvSpPr>
      <xdr:spPr>
        <a:xfrm>
          <a:off x="12763500" y="163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155021</xdr:rowOff>
    </xdr:from>
    <xdr:ext cx="534377" cy="259045"/>
    <xdr:sp macro="" textlink="">
      <xdr:nvSpPr>
        <xdr:cNvPr id="708" name="テキスト ボックス 707"/>
        <xdr:cNvSpPr txBox="1"/>
      </xdr:nvSpPr>
      <xdr:spPr>
        <a:xfrm>
          <a:off x="12547111" y="160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90729</xdr:rowOff>
    </xdr:from>
    <xdr:to>
      <xdr:col>85</xdr:col>
      <xdr:colOff>177800</xdr:colOff>
      <xdr:row>97</xdr:row>
      <xdr:rowOff>20879</xdr:rowOff>
    </xdr:to>
    <xdr:sp macro="" textlink="">
      <xdr:nvSpPr>
        <xdr:cNvPr id="714" name="楕円 713"/>
        <xdr:cNvSpPr/>
      </xdr:nvSpPr>
      <xdr:spPr>
        <a:xfrm>
          <a:off x="16268700" y="165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69156</xdr:rowOff>
    </xdr:from>
    <xdr:ext cx="534377" cy="259045"/>
    <xdr:sp macro="" textlink="">
      <xdr:nvSpPr>
        <xdr:cNvPr id="715" name="積立金該当値テキスト"/>
        <xdr:cNvSpPr txBox="1"/>
      </xdr:nvSpPr>
      <xdr:spPr>
        <a:xfrm>
          <a:off x="16370300" y="1652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80327</xdr:rowOff>
    </xdr:from>
    <xdr:to>
      <xdr:col>81</xdr:col>
      <xdr:colOff>101600</xdr:colOff>
      <xdr:row>98</xdr:row>
      <xdr:rowOff>10477</xdr:rowOff>
    </xdr:to>
    <xdr:sp macro="" textlink="">
      <xdr:nvSpPr>
        <xdr:cNvPr id="716" name="楕円 715"/>
        <xdr:cNvSpPr/>
      </xdr:nvSpPr>
      <xdr:spPr>
        <a:xfrm>
          <a:off x="15430500" y="1671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1604</xdr:rowOff>
    </xdr:from>
    <xdr:ext cx="469744" cy="259045"/>
    <xdr:sp macro="" textlink="">
      <xdr:nvSpPr>
        <xdr:cNvPr id="717" name="テキスト ボックス 716"/>
        <xdr:cNvSpPr txBox="1"/>
      </xdr:nvSpPr>
      <xdr:spPr>
        <a:xfrm>
          <a:off x="15246428" y="168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87261</xdr:rowOff>
    </xdr:from>
    <xdr:to>
      <xdr:col>76</xdr:col>
      <xdr:colOff>165100</xdr:colOff>
      <xdr:row>98</xdr:row>
      <xdr:rowOff>17411</xdr:rowOff>
    </xdr:to>
    <xdr:sp macro="" textlink="">
      <xdr:nvSpPr>
        <xdr:cNvPr id="718" name="楕円 717"/>
        <xdr:cNvSpPr/>
      </xdr:nvSpPr>
      <xdr:spPr>
        <a:xfrm>
          <a:off x="14541500" y="1671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8538</xdr:rowOff>
    </xdr:from>
    <xdr:ext cx="469744" cy="259045"/>
    <xdr:sp macro="" textlink="">
      <xdr:nvSpPr>
        <xdr:cNvPr id="719" name="テキスト ボックス 718"/>
        <xdr:cNvSpPr txBox="1"/>
      </xdr:nvSpPr>
      <xdr:spPr>
        <a:xfrm>
          <a:off x="14357428" y="1681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99568</xdr:rowOff>
    </xdr:from>
    <xdr:to>
      <xdr:col>72</xdr:col>
      <xdr:colOff>38100</xdr:colOff>
      <xdr:row>99</xdr:row>
      <xdr:rowOff>29718</xdr:rowOff>
    </xdr:to>
    <xdr:sp macro="" textlink="">
      <xdr:nvSpPr>
        <xdr:cNvPr id="720" name="楕円 719"/>
        <xdr:cNvSpPr/>
      </xdr:nvSpPr>
      <xdr:spPr>
        <a:xfrm>
          <a:off x="13652500" y="169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20845</xdr:rowOff>
    </xdr:from>
    <xdr:ext cx="469744" cy="259045"/>
    <xdr:sp macro="" textlink="">
      <xdr:nvSpPr>
        <xdr:cNvPr id="721" name="テキスト ボックス 720"/>
        <xdr:cNvSpPr txBox="1"/>
      </xdr:nvSpPr>
      <xdr:spPr>
        <a:xfrm>
          <a:off x="13468428" y="1699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8204</xdr:rowOff>
    </xdr:from>
    <xdr:to>
      <xdr:col>67</xdr:col>
      <xdr:colOff>101600</xdr:colOff>
      <xdr:row>96</xdr:row>
      <xdr:rowOff>109804</xdr:rowOff>
    </xdr:to>
    <xdr:sp macro="" textlink="">
      <xdr:nvSpPr>
        <xdr:cNvPr id="722" name="楕円 721"/>
        <xdr:cNvSpPr/>
      </xdr:nvSpPr>
      <xdr:spPr>
        <a:xfrm>
          <a:off x="12763500" y="1646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100931</xdr:rowOff>
    </xdr:from>
    <xdr:ext cx="534377" cy="259045"/>
    <xdr:sp macro="" textlink="">
      <xdr:nvSpPr>
        <xdr:cNvPr id="723" name="テキスト ボックス 722"/>
        <xdr:cNvSpPr txBox="1"/>
      </xdr:nvSpPr>
      <xdr:spPr>
        <a:xfrm>
          <a:off x="12547111" y="1656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3" name="テキスト ボックス 74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103632</xdr:rowOff>
    </xdr:from>
    <xdr:to>
      <xdr:col>116</xdr:col>
      <xdr:colOff>62864</xdr:colOff>
      <xdr:row>39</xdr:row>
      <xdr:rowOff>44450</xdr:rowOff>
    </xdr:to>
    <xdr:cxnSp macro="">
      <xdr:nvCxnSpPr>
        <xdr:cNvPr id="747" name="直線コネクタ 746"/>
        <xdr:cNvCxnSpPr/>
      </xdr:nvCxnSpPr>
      <xdr:spPr>
        <a:xfrm flipV="1">
          <a:off x="22159595" y="5418582"/>
          <a:ext cx="1269" cy="131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50309</xdr:rowOff>
    </xdr:from>
    <xdr:ext cx="534377" cy="259045"/>
    <xdr:sp macro="" textlink="">
      <xdr:nvSpPr>
        <xdr:cNvPr id="750" name="投資及び出資金最大値テキスト"/>
        <xdr:cNvSpPr txBox="1"/>
      </xdr:nvSpPr>
      <xdr:spPr>
        <a:xfrm>
          <a:off x="22212300" y="519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103632</xdr:rowOff>
    </xdr:from>
    <xdr:to>
      <xdr:col>116</xdr:col>
      <xdr:colOff>152400</xdr:colOff>
      <xdr:row>31</xdr:row>
      <xdr:rowOff>103632</xdr:rowOff>
    </xdr:to>
    <xdr:cxnSp macro="">
      <xdr:nvCxnSpPr>
        <xdr:cNvPr id="751" name="直線コネクタ 750"/>
        <xdr:cNvCxnSpPr/>
      </xdr:nvCxnSpPr>
      <xdr:spPr>
        <a:xfrm>
          <a:off x="22072600" y="541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122428</xdr:rowOff>
    </xdr:from>
    <xdr:to>
      <xdr:col>116</xdr:col>
      <xdr:colOff>63500</xdr:colOff>
      <xdr:row>38</xdr:row>
      <xdr:rowOff>139319</xdr:rowOff>
    </xdr:to>
    <xdr:cxnSp macro="">
      <xdr:nvCxnSpPr>
        <xdr:cNvPr id="752" name="直線コネクタ 751"/>
        <xdr:cNvCxnSpPr/>
      </xdr:nvCxnSpPr>
      <xdr:spPr>
        <a:xfrm flipV="1">
          <a:off x="21323300" y="6637528"/>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11828</xdr:rowOff>
    </xdr:from>
    <xdr:ext cx="469744" cy="259045"/>
    <xdr:sp macro="" textlink="">
      <xdr:nvSpPr>
        <xdr:cNvPr id="753" name="投資及び出資金平均値テキスト"/>
        <xdr:cNvSpPr txBox="1"/>
      </xdr:nvSpPr>
      <xdr:spPr>
        <a:xfrm>
          <a:off x="22212300" y="61840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160401</xdr:rowOff>
    </xdr:from>
    <xdr:to>
      <xdr:col>116</xdr:col>
      <xdr:colOff>114300</xdr:colOff>
      <xdr:row>37</xdr:row>
      <xdr:rowOff>90551</xdr:rowOff>
    </xdr:to>
    <xdr:sp macro="" textlink="">
      <xdr:nvSpPr>
        <xdr:cNvPr id="754" name="フローチャート: 判断 753"/>
        <xdr:cNvSpPr/>
      </xdr:nvSpPr>
      <xdr:spPr>
        <a:xfrm>
          <a:off x="22110700" y="633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110998</xdr:rowOff>
    </xdr:from>
    <xdr:to>
      <xdr:col>111</xdr:col>
      <xdr:colOff>177800</xdr:colOff>
      <xdr:row>38</xdr:row>
      <xdr:rowOff>139319</xdr:rowOff>
    </xdr:to>
    <xdr:cxnSp macro="">
      <xdr:nvCxnSpPr>
        <xdr:cNvPr id="755" name="直線コネクタ 754"/>
        <xdr:cNvCxnSpPr/>
      </xdr:nvCxnSpPr>
      <xdr:spPr>
        <a:xfrm>
          <a:off x="20434300" y="6626098"/>
          <a:ext cx="889000" cy="2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14732</xdr:rowOff>
    </xdr:from>
    <xdr:to>
      <xdr:col>112</xdr:col>
      <xdr:colOff>38100</xdr:colOff>
      <xdr:row>38</xdr:row>
      <xdr:rowOff>116332</xdr:rowOff>
    </xdr:to>
    <xdr:sp macro="" textlink="">
      <xdr:nvSpPr>
        <xdr:cNvPr id="756" name="フローチャート: 判断 755"/>
        <xdr:cNvSpPr/>
      </xdr:nvSpPr>
      <xdr:spPr>
        <a:xfrm>
          <a:off x="21272500" y="65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132859</xdr:rowOff>
    </xdr:from>
    <xdr:ext cx="469744" cy="259045"/>
    <xdr:sp macro="" textlink="">
      <xdr:nvSpPr>
        <xdr:cNvPr id="757" name="テキスト ボックス 756"/>
        <xdr:cNvSpPr txBox="1"/>
      </xdr:nvSpPr>
      <xdr:spPr>
        <a:xfrm>
          <a:off x="21088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110998</xdr:rowOff>
    </xdr:from>
    <xdr:to>
      <xdr:col>107</xdr:col>
      <xdr:colOff>50800</xdr:colOff>
      <xdr:row>39</xdr:row>
      <xdr:rowOff>44450</xdr:rowOff>
    </xdr:to>
    <xdr:cxnSp macro="">
      <xdr:nvCxnSpPr>
        <xdr:cNvPr id="758" name="直線コネクタ 757"/>
        <xdr:cNvCxnSpPr/>
      </xdr:nvCxnSpPr>
      <xdr:spPr>
        <a:xfrm flipV="1">
          <a:off x="19545300" y="6626098"/>
          <a:ext cx="889000" cy="10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29591</xdr:rowOff>
    </xdr:from>
    <xdr:to>
      <xdr:col>107</xdr:col>
      <xdr:colOff>101600</xdr:colOff>
      <xdr:row>38</xdr:row>
      <xdr:rowOff>131191</xdr:rowOff>
    </xdr:to>
    <xdr:sp macro="" textlink="">
      <xdr:nvSpPr>
        <xdr:cNvPr id="759" name="フローチャート: 判断 758"/>
        <xdr:cNvSpPr/>
      </xdr:nvSpPr>
      <xdr:spPr>
        <a:xfrm>
          <a:off x="20383500" y="654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147718</xdr:rowOff>
    </xdr:from>
    <xdr:ext cx="469744" cy="259045"/>
    <xdr:sp macro="" textlink="">
      <xdr:nvSpPr>
        <xdr:cNvPr id="760" name="テキスト ボックス 759"/>
        <xdr:cNvSpPr txBox="1"/>
      </xdr:nvSpPr>
      <xdr:spPr>
        <a:xfrm>
          <a:off x="20199428" y="63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58166</xdr:rowOff>
    </xdr:from>
    <xdr:to>
      <xdr:col>102</xdr:col>
      <xdr:colOff>165100</xdr:colOff>
      <xdr:row>37</xdr:row>
      <xdr:rowOff>159765</xdr:rowOff>
    </xdr:to>
    <xdr:sp macro="" textlink="">
      <xdr:nvSpPr>
        <xdr:cNvPr id="762" name="フローチャート: 判断 761"/>
        <xdr:cNvSpPr/>
      </xdr:nvSpPr>
      <xdr:spPr>
        <a:xfrm>
          <a:off x="19494500" y="6401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4843</xdr:rowOff>
    </xdr:from>
    <xdr:ext cx="469744" cy="259045"/>
    <xdr:sp macro="" textlink="">
      <xdr:nvSpPr>
        <xdr:cNvPr id="763" name="テキスト ボックス 762"/>
        <xdr:cNvSpPr txBox="1"/>
      </xdr:nvSpPr>
      <xdr:spPr>
        <a:xfrm>
          <a:off x="19310428"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153162</xdr:rowOff>
    </xdr:from>
    <xdr:to>
      <xdr:col>98</xdr:col>
      <xdr:colOff>38100</xdr:colOff>
      <xdr:row>37</xdr:row>
      <xdr:rowOff>83312</xdr:rowOff>
    </xdr:to>
    <xdr:sp macro="" textlink="">
      <xdr:nvSpPr>
        <xdr:cNvPr id="764" name="フローチャート: 判断 763"/>
        <xdr:cNvSpPr/>
      </xdr:nvSpPr>
      <xdr:spPr>
        <a:xfrm>
          <a:off x="18605500" y="632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99839</xdr:rowOff>
    </xdr:from>
    <xdr:ext cx="469744" cy="259045"/>
    <xdr:sp macro="" textlink="">
      <xdr:nvSpPr>
        <xdr:cNvPr id="765" name="テキスト ボックス 764"/>
        <xdr:cNvSpPr txBox="1"/>
      </xdr:nvSpPr>
      <xdr:spPr>
        <a:xfrm>
          <a:off x="18421428" y="61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71628</xdr:rowOff>
    </xdr:from>
    <xdr:to>
      <xdr:col>116</xdr:col>
      <xdr:colOff>114300</xdr:colOff>
      <xdr:row>39</xdr:row>
      <xdr:rowOff>1778</xdr:rowOff>
    </xdr:to>
    <xdr:sp macro="" textlink="">
      <xdr:nvSpPr>
        <xdr:cNvPr id="771" name="楕円 770"/>
        <xdr:cNvSpPr/>
      </xdr:nvSpPr>
      <xdr:spPr>
        <a:xfrm>
          <a:off x="221107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158005</xdr:rowOff>
    </xdr:from>
    <xdr:ext cx="378565" cy="259045"/>
    <xdr:sp macro="" textlink="">
      <xdr:nvSpPr>
        <xdr:cNvPr id="772" name="投資及び出資金該当値テキスト"/>
        <xdr:cNvSpPr txBox="1"/>
      </xdr:nvSpPr>
      <xdr:spPr>
        <a:xfrm>
          <a:off x="22212300" y="6501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88519</xdr:rowOff>
    </xdr:from>
    <xdr:to>
      <xdr:col>112</xdr:col>
      <xdr:colOff>38100</xdr:colOff>
      <xdr:row>39</xdr:row>
      <xdr:rowOff>18669</xdr:rowOff>
    </xdr:to>
    <xdr:sp macro="" textlink="">
      <xdr:nvSpPr>
        <xdr:cNvPr id="773" name="楕円 772"/>
        <xdr:cNvSpPr/>
      </xdr:nvSpPr>
      <xdr:spPr>
        <a:xfrm>
          <a:off x="21272500" y="66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9796</xdr:rowOff>
    </xdr:from>
    <xdr:ext cx="378565" cy="259045"/>
    <xdr:sp macro="" textlink="">
      <xdr:nvSpPr>
        <xdr:cNvPr id="774" name="テキスト ボックス 773"/>
        <xdr:cNvSpPr txBox="1"/>
      </xdr:nvSpPr>
      <xdr:spPr>
        <a:xfrm>
          <a:off x="21134017" y="6696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60198</xdr:rowOff>
    </xdr:from>
    <xdr:to>
      <xdr:col>107</xdr:col>
      <xdr:colOff>101600</xdr:colOff>
      <xdr:row>38</xdr:row>
      <xdr:rowOff>161798</xdr:rowOff>
    </xdr:to>
    <xdr:sp macro="" textlink="">
      <xdr:nvSpPr>
        <xdr:cNvPr id="775" name="楕円 774"/>
        <xdr:cNvSpPr/>
      </xdr:nvSpPr>
      <xdr:spPr>
        <a:xfrm>
          <a:off x="20383500" y="65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152925</xdr:rowOff>
    </xdr:from>
    <xdr:ext cx="378565" cy="259045"/>
    <xdr:sp macro="" textlink="">
      <xdr:nvSpPr>
        <xdr:cNvPr id="776" name="テキスト ボックス 775"/>
        <xdr:cNvSpPr txBox="1"/>
      </xdr:nvSpPr>
      <xdr:spPr>
        <a:xfrm>
          <a:off x="20245017" y="6668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1" name="直線コネクタ 79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2" name="テキスト ボックス 79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3" name="直線コネクタ 79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4" name="テキスト ボックス 79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6" name="テキスト ボックス 79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7" name="直線コネクタ 79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8" name="テキスト ボックス 79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9" name="直線コネクタ 79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0" name="テキスト ボックス 79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157950</xdr:rowOff>
    </xdr:from>
    <xdr:to>
      <xdr:col>116</xdr:col>
      <xdr:colOff>62864</xdr:colOff>
      <xdr:row>59</xdr:row>
      <xdr:rowOff>40183</xdr:rowOff>
    </xdr:to>
    <xdr:cxnSp macro="">
      <xdr:nvCxnSpPr>
        <xdr:cNvPr id="804" name="直線コネクタ 803"/>
        <xdr:cNvCxnSpPr/>
      </xdr:nvCxnSpPr>
      <xdr:spPr>
        <a:xfrm flipV="1">
          <a:off x="22159595" y="8730450"/>
          <a:ext cx="1269" cy="1425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44010</xdr:rowOff>
    </xdr:from>
    <xdr:ext cx="378565" cy="259045"/>
    <xdr:sp macro="" textlink="">
      <xdr:nvSpPr>
        <xdr:cNvPr id="805" name="貸付金最小値テキスト"/>
        <xdr:cNvSpPr txBox="1"/>
      </xdr:nvSpPr>
      <xdr:spPr>
        <a:xfrm>
          <a:off x="22212300" y="10159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40183</xdr:rowOff>
    </xdr:from>
    <xdr:to>
      <xdr:col>116</xdr:col>
      <xdr:colOff>152400</xdr:colOff>
      <xdr:row>59</xdr:row>
      <xdr:rowOff>40183</xdr:rowOff>
    </xdr:to>
    <xdr:cxnSp macro="">
      <xdr:nvCxnSpPr>
        <xdr:cNvPr id="806" name="直線コネクタ 805"/>
        <xdr:cNvCxnSpPr/>
      </xdr:nvCxnSpPr>
      <xdr:spPr>
        <a:xfrm>
          <a:off x="22072600" y="1015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104627</xdr:rowOff>
    </xdr:from>
    <xdr:ext cx="534377" cy="259045"/>
    <xdr:sp macro="" textlink="">
      <xdr:nvSpPr>
        <xdr:cNvPr id="807" name="貸付金最大値テキスト"/>
        <xdr:cNvSpPr txBox="1"/>
      </xdr:nvSpPr>
      <xdr:spPr>
        <a:xfrm>
          <a:off x="22212300" y="850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157950</xdr:rowOff>
    </xdr:from>
    <xdr:to>
      <xdr:col>116</xdr:col>
      <xdr:colOff>152400</xdr:colOff>
      <xdr:row>50</xdr:row>
      <xdr:rowOff>157950</xdr:rowOff>
    </xdr:to>
    <xdr:cxnSp macro="">
      <xdr:nvCxnSpPr>
        <xdr:cNvPr id="808" name="直線コネクタ 807"/>
        <xdr:cNvCxnSpPr/>
      </xdr:nvCxnSpPr>
      <xdr:spPr>
        <a:xfrm>
          <a:off x="22072600" y="873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141262</xdr:rowOff>
    </xdr:from>
    <xdr:to>
      <xdr:col>116</xdr:col>
      <xdr:colOff>63500</xdr:colOff>
      <xdr:row>58</xdr:row>
      <xdr:rowOff>145072</xdr:rowOff>
    </xdr:to>
    <xdr:cxnSp macro="">
      <xdr:nvCxnSpPr>
        <xdr:cNvPr id="809" name="直線コネクタ 808"/>
        <xdr:cNvCxnSpPr/>
      </xdr:nvCxnSpPr>
      <xdr:spPr>
        <a:xfrm>
          <a:off x="21323300" y="1008536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98671</xdr:rowOff>
    </xdr:from>
    <xdr:ext cx="469744" cy="259045"/>
    <xdr:sp macro="" textlink="">
      <xdr:nvSpPr>
        <xdr:cNvPr id="810" name="貸付金平均値テキスト"/>
        <xdr:cNvSpPr txBox="1"/>
      </xdr:nvSpPr>
      <xdr:spPr>
        <a:xfrm>
          <a:off x="22212300" y="9699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75794</xdr:rowOff>
    </xdr:from>
    <xdr:to>
      <xdr:col>116</xdr:col>
      <xdr:colOff>114300</xdr:colOff>
      <xdr:row>58</xdr:row>
      <xdr:rowOff>5944</xdr:rowOff>
    </xdr:to>
    <xdr:sp macro="" textlink="">
      <xdr:nvSpPr>
        <xdr:cNvPr id="811" name="フローチャート: 判断 810"/>
        <xdr:cNvSpPr/>
      </xdr:nvSpPr>
      <xdr:spPr>
        <a:xfrm>
          <a:off x="22110700" y="984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141262</xdr:rowOff>
    </xdr:from>
    <xdr:to>
      <xdr:col>111</xdr:col>
      <xdr:colOff>177800</xdr:colOff>
      <xdr:row>58</xdr:row>
      <xdr:rowOff>141339</xdr:rowOff>
    </xdr:to>
    <xdr:cxnSp macro="">
      <xdr:nvCxnSpPr>
        <xdr:cNvPr id="812" name="直線コネクタ 811"/>
        <xdr:cNvCxnSpPr/>
      </xdr:nvCxnSpPr>
      <xdr:spPr>
        <a:xfrm flipV="1">
          <a:off x="20434300" y="10085362"/>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120371</xdr:rowOff>
    </xdr:from>
    <xdr:to>
      <xdr:col>112</xdr:col>
      <xdr:colOff>38100</xdr:colOff>
      <xdr:row>58</xdr:row>
      <xdr:rowOff>50521</xdr:rowOff>
    </xdr:to>
    <xdr:sp macro="" textlink="">
      <xdr:nvSpPr>
        <xdr:cNvPr id="813" name="フローチャート: 判断 812"/>
        <xdr:cNvSpPr/>
      </xdr:nvSpPr>
      <xdr:spPr>
        <a:xfrm>
          <a:off x="21272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67048</xdr:rowOff>
    </xdr:from>
    <xdr:ext cx="469744" cy="259045"/>
    <xdr:sp macro="" textlink="">
      <xdr:nvSpPr>
        <xdr:cNvPr id="814" name="テキスト ボックス 813"/>
        <xdr:cNvSpPr txBox="1"/>
      </xdr:nvSpPr>
      <xdr:spPr>
        <a:xfrm>
          <a:off x="21088428"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141339</xdr:rowOff>
    </xdr:from>
    <xdr:to>
      <xdr:col>107</xdr:col>
      <xdr:colOff>50800</xdr:colOff>
      <xdr:row>58</xdr:row>
      <xdr:rowOff>142443</xdr:rowOff>
    </xdr:to>
    <xdr:cxnSp macro="">
      <xdr:nvCxnSpPr>
        <xdr:cNvPr id="815" name="直線コネクタ 814"/>
        <xdr:cNvCxnSpPr/>
      </xdr:nvCxnSpPr>
      <xdr:spPr>
        <a:xfrm flipV="1">
          <a:off x="19545300" y="10085439"/>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114160</xdr:rowOff>
    </xdr:from>
    <xdr:to>
      <xdr:col>107</xdr:col>
      <xdr:colOff>101600</xdr:colOff>
      <xdr:row>58</xdr:row>
      <xdr:rowOff>44310</xdr:rowOff>
    </xdr:to>
    <xdr:sp macro="" textlink="">
      <xdr:nvSpPr>
        <xdr:cNvPr id="816" name="フローチャート: 判断 815"/>
        <xdr:cNvSpPr/>
      </xdr:nvSpPr>
      <xdr:spPr>
        <a:xfrm>
          <a:off x="20383500" y="98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60837</xdr:rowOff>
    </xdr:from>
    <xdr:ext cx="469744" cy="259045"/>
    <xdr:sp macro="" textlink="">
      <xdr:nvSpPr>
        <xdr:cNvPr id="817" name="テキスト ボックス 816"/>
        <xdr:cNvSpPr txBox="1"/>
      </xdr:nvSpPr>
      <xdr:spPr>
        <a:xfrm>
          <a:off x="20199428" y="966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142367</xdr:rowOff>
    </xdr:from>
    <xdr:to>
      <xdr:col>102</xdr:col>
      <xdr:colOff>114300</xdr:colOff>
      <xdr:row>58</xdr:row>
      <xdr:rowOff>142443</xdr:rowOff>
    </xdr:to>
    <xdr:cxnSp macro="">
      <xdr:nvCxnSpPr>
        <xdr:cNvPr id="818" name="直線コネクタ 817"/>
        <xdr:cNvCxnSpPr/>
      </xdr:nvCxnSpPr>
      <xdr:spPr>
        <a:xfrm>
          <a:off x="18656300" y="1008646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107683</xdr:rowOff>
    </xdr:from>
    <xdr:to>
      <xdr:col>102</xdr:col>
      <xdr:colOff>165100</xdr:colOff>
      <xdr:row>58</xdr:row>
      <xdr:rowOff>37833</xdr:rowOff>
    </xdr:to>
    <xdr:sp macro="" textlink="">
      <xdr:nvSpPr>
        <xdr:cNvPr id="819" name="フローチャート: 判断 818"/>
        <xdr:cNvSpPr/>
      </xdr:nvSpPr>
      <xdr:spPr>
        <a:xfrm>
          <a:off x="19494500" y="988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54360</xdr:rowOff>
    </xdr:from>
    <xdr:ext cx="469744" cy="259045"/>
    <xdr:sp macro="" textlink="">
      <xdr:nvSpPr>
        <xdr:cNvPr id="820" name="テキスト ボックス 819"/>
        <xdr:cNvSpPr txBox="1"/>
      </xdr:nvSpPr>
      <xdr:spPr>
        <a:xfrm>
          <a:off x="19310428" y="965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98692</xdr:rowOff>
    </xdr:from>
    <xdr:to>
      <xdr:col>98</xdr:col>
      <xdr:colOff>38100</xdr:colOff>
      <xdr:row>58</xdr:row>
      <xdr:rowOff>28842</xdr:rowOff>
    </xdr:to>
    <xdr:sp macro="" textlink="">
      <xdr:nvSpPr>
        <xdr:cNvPr id="821" name="フローチャート: 判断 820"/>
        <xdr:cNvSpPr/>
      </xdr:nvSpPr>
      <xdr:spPr>
        <a:xfrm>
          <a:off x="18605500" y="98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45369</xdr:rowOff>
    </xdr:from>
    <xdr:ext cx="469744" cy="259045"/>
    <xdr:sp macro="" textlink="">
      <xdr:nvSpPr>
        <xdr:cNvPr id="822" name="テキスト ボックス 821"/>
        <xdr:cNvSpPr txBox="1"/>
      </xdr:nvSpPr>
      <xdr:spPr>
        <a:xfrm>
          <a:off x="18421428" y="964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94272</xdr:rowOff>
    </xdr:from>
    <xdr:to>
      <xdr:col>116</xdr:col>
      <xdr:colOff>114300</xdr:colOff>
      <xdr:row>59</xdr:row>
      <xdr:rowOff>24422</xdr:rowOff>
    </xdr:to>
    <xdr:sp macro="" textlink="">
      <xdr:nvSpPr>
        <xdr:cNvPr id="828" name="楕円 827"/>
        <xdr:cNvSpPr/>
      </xdr:nvSpPr>
      <xdr:spPr>
        <a:xfrm>
          <a:off x="22110700" y="100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9199</xdr:rowOff>
    </xdr:from>
    <xdr:ext cx="469744" cy="259045"/>
    <xdr:sp macro="" textlink="">
      <xdr:nvSpPr>
        <xdr:cNvPr id="829" name="貸付金該当値テキスト"/>
        <xdr:cNvSpPr txBox="1"/>
      </xdr:nvSpPr>
      <xdr:spPr>
        <a:xfrm>
          <a:off x="22212300" y="995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90462</xdr:rowOff>
    </xdr:from>
    <xdr:to>
      <xdr:col>112</xdr:col>
      <xdr:colOff>38100</xdr:colOff>
      <xdr:row>59</xdr:row>
      <xdr:rowOff>20612</xdr:rowOff>
    </xdr:to>
    <xdr:sp macro="" textlink="">
      <xdr:nvSpPr>
        <xdr:cNvPr id="830" name="楕円 829"/>
        <xdr:cNvSpPr/>
      </xdr:nvSpPr>
      <xdr:spPr>
        <a:xfrm>
          <a:off x="21272500" y="1003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11739</xdr:rowOff>
    </xdr:from>
    <xdr:ext cx="469744" cy="259045"/>
    <xdr:sp macro="" textlink="">
      <xdr:nvSpPr>
        <xdr:cNvPr id="831" name="テキスト ボックス 830"/>
        <xdr:cNvSpPr txBox="1"/>
      </xdr:nvSpPr>
      <xdr:spPr>
        <a:xfrm>
          <a:off x="21088428" y="101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90539</xdr:rowOff>
    </xdr:from>
    <xdr:to>
      <xdr:col>107</xdr:col>
      <xdr:colOff>101600</xdr:colOff>
      <xdr:row>59</xdr:row>
      <xdr:rowOff>20689</xdr:rowOff>
    </xdr:to>
    <xdr:sp macro="" textlink="">
      <xdr:nvSpPr>
        <xdr:cNvPr id="832" name="楕円 831"/>
        <xdr:cNvSpPr/>
      </xdr:nvSpPr>
      <xdr:spPr>
        <a:xfrm>
          <a:off x="20383500" y="1003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11816</xdr:rowOff>
    </xdr:from>
    <xdr:ext cx="469744" cy="259045"/>
    <xdr:sp macro="" textlink="">
      <xdr:nvSpPr>
        <xdr:cNvPr id="833" name="テキスト ボックス 832"/>
        <xdr:cNvSpPr txBox="1"/>
      </xdr:nvSpPr>
      <xdr:spPr>
        <a:xfrm>
          <a:off x="20199428"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91643</xdr:rowOff>
    </xdr:from>
    <xdr:to>
      <xdr:col>102</xdr:col>
      <xdr:colOff>165100</xdr:colOff>
      <xdr:row>59</xdr:row>
      <xdr:rowOff>21793</xdr:rowOff>
    </xdr:to>
    <xdr:sp macro="" textlink="">
      <xdr:nvSpPr>
        <xdr:cNvPr id="834" name="楕円 833"/>
        <xdr:cNvSpPr/>
      </xdr:nvSpPr>
      <xdr:spPr>
        <a:xfrm>
          <a:off x="19494500" y="1003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12920</xdr:rowOff>
    </xdr:from>
    <xdr:ext cx="469744" cy="259045"/>
    <xdr:sp macro="" textlink="">
      <xdr:nvSpPr>
        <xdr:cNvPr id="835" name="テキスト ボックス 834"/>
        <xdr:cNvSpPr txBox="1"/>
      </xdr:nvSpPr>
      <xdr:spPr>
        <a:xfrm>
          <a:off x="19310428" y="10128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91567</xdr:rowOff>
    </xdr:from>
    <xdr:to>
      <xdr:col>98</xdr:col>
      <xdr:colOff>38100</xdr:colOff>
      <xdr:row>59</xdr:row>
      <xdr:rowOff>21717</xdr:rowOff>
    </xdr:to>
    <xdr:sp macro="" textlink="">
      <xdr:nvSpPr>
        <xdr:cNvPr id="836" name="楕円 835"/>
        <xdr:cNvSpPr/>
      </xdr:nvSpPr>
      <xdr:spPr>
        <a:xfrm>
          <a:off x="18605500" y="1003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12844</xdr:rowOff>
    </xdr:from>
    <xdr:ext cx="469744" cy="259045"/>
    <xdr:sp macro="" textlink="">
      <xdr:nvSpPr>
        <xdr:cNvPr id="837" name="テキスト ボックス 836"/>
        <xdr:cNvSpPr txBox="1"/>
      </xdr:nvSpPr>
      <xdr:spPr>
        <a:xfrm>
          <a:off x="18421428" y="1012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8" name="テキスト ボックス 84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9" name="直線コネクタ 84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50" name="テキスト ボックス 84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51" name="直線コネクタ 85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52" name="テキスト ボックス 85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3" name="直線コネクタ 85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4" name="テキスト ボックス 85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5" name="直線コネクタ 85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6" name="テキスト ボックス 85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7" name="直線コネクタ 85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8" name="テキスト ボックス 85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60193</xdr:rowOff>
    </xdr:from>
    <xdr:to>
      <xdr:col>116</xdr:col>
      <xdr:colOff>62864</xdr:colOff>
      <xdr:row>78</xdr:row>
      <xdr:rowOff>110348</xdr:rowOff>
    </xdr:to>
    <xdr:cxnSp macro="">
      <xdr:nvCxnSpPr>
        <xdr:cNvPr id="860" name="直線コネクタ 859"/>
        <xdr:cNvCxnSpPr/>
      </xdr:nvCxnSpPr>
      <xdr:spPr>
        <a:xfrm flipV="1">
          <a:off x="22159595" y="12061693"/>
          <a:ext cx="1269" cy="1421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114175</xdr:rowOff>
    </xdr:from>
    <xdr:ext cx="534377" cy="259045"/>
    <xdr:sp macro="" textlink="">
      <xdr:nvSpPr>
        <xdr:cNvPr id="861" name="繰出金最小値テキスト"/>
        <xdr:cNvSpPr txBox="1"/>
      </xdr:nvSpPr>
      <xdr:spPr>
        <a:xfrm>
          <a:off x="22212300" y="1348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110348</xdr:rowOff>
    </xdr:from>
    <xdr:to>
      <xdr:col>116</xdr:col>
      <xdr:colOff>152400</xdr:colOff>
      <xdr:row>78</xdr:row>
      <xdr:rowOff>110348</xdr:rowOff>
    </xdr:to>
    <xdr:cxnSp macro="">
      <xdr:nvCxnSpPr>
        <xdr:cNvPr id="862" name="直線コネクタ 861"/>
        <xdr:cNvCxnSpPr/>
      </xdr:nvCxnSpPr>
      <xdr:spPr>
        <a:xfrm>
          <a:off x="22072600" y="13483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6870</xdr:rowOff>
    </xdr:from>
    <xdr:ext cx="534377" cy="259045"/>
    <xdr:sp macro="" textlink="">
      <xdr:nvSpPr>
        <xdr:cNvPr id="863" name="繰出金最大値テキスト"/>
        <xdr:cNvSpPr txBox="1"/>
      </xdr:nvSpPr>
      <xdr:spPr>
        <a:xfrm>
          <a:off x="22212300" y="1183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60193</xdr:rowOff>
    </xdr:from>
    <xdr:to>
      <xdr:col>116</xdr:col>
      <xdr:colOff>152400</xdr:colOff>
      <xdr:row>70</xdr:row>
      <xdr:rowOff>60193</xdr:rowOff>
    </xdr:to>
    <xdr:cxnSp macro="">
      <xdr:nvCxnSpPr>
        <xdr:cNvPr id="864" name="直線コネクタ 863"/>
        <xdr:cNvCxnSpPr/>
      </xdr:nvCxnSpPr>
      <xdr:spPr>
        <a:xfrm>
          <a:off x="22072600" y="12061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146329</xdr:rowOff>
    </xdr:from>
    <xdr:to>
      <xdr:col>116</xdr:col>
      <xdr:colOff>63500</xdr:colOff>
      <xdr:row>78</xdr:row>
      <xdr:rowOff>110348</xdr:rowOff>
    </xdr:to>
    <xdr:cxnSp macro="">
      <xdr:nvCxnSpPr>
        <xdr:cNvPr id="865" name="直線コネクタ 864"/>
        <xdr:cNvCxnSpPr/>
      </xdr:nvCxnSpPr>
      <xdr:spPr>
        <a:xfrm>
          <a:off x="21323300" y="12833629"/>
          <a:ext cx="838200" cy="64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58604</xdr:rowOff>
    </xdr:from>
    <xdr:ext cx="534377" cy="259045"/>
    <xdr:sp macro="" textlink="">
      <xdr:nvSpPr>
        <xdr:cNvPr id="866" name="繰出金平均値テキスト"/>
        <xdr:cNvSpPr txBox="1"/>
      </xdr:nvSpPr>
      <xdr:spPr>
        <a:xfrm>
          <a:off x="22212300" y="12574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35727</xdr:rowOff>
    </xdr:from>
    <xdr:to>
      <xdr:col>116</xdr:col>
      <xdr:colOff>114300</xdr:colOff>
      <xdr:row>74</xdr:row>
      <xdr:rowOff>137327</xdr:rowOff>
    </xdr:to>
    <xdr:sp macro="" textlink="">
      <xdr:nvSpPr>
        <xdr:cNvPr id="867" name="フローチャート: 判断 866"/>
        <xdr:cNvSpPr/>
      </xdr:nvSpPr>
      <xdr:spPr>
        <a:xfrm>
          <a:off x="22110700" y="1272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146329</xdr:rowOff>
    </xdr:from>
    <xdr:to>
      <xdr:col>111</xdr:col>
      <xdr:colOff>177800</xdr:colOff>
      <xdr:row>75</xdr:row>
      <xdr:rowOff>25583</xdr:rowOff>
    </xdr:to>
    <xdr:cxnSp macro="">
      <xdr:nvCxnSpPr>
        <xdr:cNvPr id="868" name="直線コネクタ 867"/>
        <xdr:cNvCxnSpPr/>
      </xdr:nvCxnSpPr>
      <xdr:spPr>
        <a:xfrm flipV="1">
          <a:off x="20434300" y="12833629"/>
          <a:ext cx="889000" cy="5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71</xdr:row>
      <xdr:rowOff>71298</xdr:rowOff>
    </xdr:from>
    <xdr:to>
      <xdr:col>112</xdr:col>
      <xdr:colOff>38100</xdr:colOff>
      <xdr:row>72</xdr:row>
      <xdr:rowOff>1448</xdr:rowOff>
    </xdr:to>
    <xdr:sp macro="" textlink="">
      <xdr:nvSpPr>
        <xdr:cNvPr id="869" name="フローチャート: 判断 868"/>
        <xdr:cNvSpPr/>
      </xdr:nvSpPr>
      <xdr:spPr>
        <a:xfrm>
          <a:off x="21272500" y="1224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17975</xdr:rowOff>
    </xdr:from>
    <xdr:ext cx="534377" cy="259045"/>
    <xdr:sp macro="" textlink="">
      <xdr:nvSpPr>
        <xdr:cNvPr id="870" name="テキスト ボックス 869"/>
        <xdr:cNvSpPr txBox="1"/>
      </xdr:nvSpPr>
      <xdr:spPr>
        <a:xfrm>
          <a:off x="21056111" y="1201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139105</xdr:rowOff>
    </xdr:from>
    <xdr:to>
      <xdr:col>107</xdr:col>
      <xdr:colOff>50800</xdr:colOff>
      <xdr:row>75</xdr:row>
      <xdr:rowOff>25583</xdr:rowOff>
    </xdr:to>
    <xdr:cxnSp macro="">
      <xdr:nvCxnSpPr>
        <xdr:cNvPr id="871" name="直線コネクタ 870"/>
        <xdr:cNvCxnSpPr/>
      </xdr:nvCxnSpPr>
      <xdr:spPr>
        <a:xfrm>
          <a:off x="19545300" y="12312055"/>
          <a:ext cx="889000" cy="57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93838</xdr:rowOff>
    </xdr:from>
    <xdr:to>
      <xdr:col>107</xdr:col>
      <xdr:colOff>101600</xdr:colOff>
      <xdr:row>72</xdr:row>
      <xdr:rowOff>23988</xdr:rowOff>
    </xdr:to>
    <xdr:sp macro="" textlink="">
      <xdr:nvSpPr>
        <xdr:cNvPr id="872" name="フローチャート: 判断 871"/>
        <xdr:cNvSpPr/>
      </xdr:nvSpPr>
      <xdr:spPr>
        <a:xfrm>
          <a:off x="20383500" y="122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40515</xdr:rowOff>
    </xdr:from>
    <xdr:ext cx="534377" cy="259045"/>
    <xdr:sp macro="" textlink="">
      <xdr:nvSpPr>
        <xdr:cNvPr id="873" name="テキスト ボックス 872"/>
        <xdr:cNvSpPr txBox="1"/>
      </xdr:nvSpPr>
      <xdr:spPr>
        <a:xfrm>
          <a:off x="20167111" y="1204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71623</xdr:rowOff>
    </xdr:from>
    <xdr:to>
      <xdr:col>102</xdr:col>
      <xdr:colOff>114300</xdr:colOff>
      <xdr:row>71</xdr:row>
      <xdr:rowOff>139105</xdr:rowOff>
    </xdr:to>
    <xdr:cxnSp macro="">
      <xdr:nvCxnSpPr>
        <xdr:cNvPr id="874" name="直線コネクタ 873"/>
        <xdr:cNvCxnSpPr/>
      </xdr:nvCxnSpPr>
      <xdr:spPr>
        <a:xfrm>
          <a:off x="18656300" y="12244573"/>
          <a:ext cx="889000" cy="6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93152</xdr:rowOff>
    </xdr:from>
    <xdr:to>
      <xdr:col>102</xdr:col>
      <xdr:colOff>165100</xdr:colOff>
      <xdr:row>72</xdr:row>
      <xdr:rowOff>23302</xdr:rowOff>
    </xdr:to>
    <xdr:sp macro="" textlink="">
      <xdr:nvSpPr>
        <xdr:cNvPr id="875" name="フローチャート: 判断 874"/>
        <xdr:cNvSpPr/>
      </xdr:nvSpPr>
      <xdr:spPr>
        <a:xfrm>
          <a:off x="19494500" y="122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14429</xdr:rowOff>
    </xdr:from>
    <xdr:ext cx="534377" cy="259045"/>
    <xdr:sp macro="" textlink="">
      <xdr:nvSpPr>
        <xdr:cNvPr id="876" name="テキスト ボックス 875"/>
        <xdr:cNvSpPr txBox="1"/>
      </xdr:nvSpPr>
      <xdr:spPr>
        <a:xfrm>
          <a:off x="19278111" y="1235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44872</xdr:rowOff>
    </xdr:from>
    <xdr:to>
      <xdr:col>98</xdr:col>
      <xdr:colOff>38100</xdr:colOff>
      <xdr:row>71</xdr:row>
      <xdr:rowOff>146472</xdr:rowOff>
    </xdr:to>
    <xdr:sp macro="" textlink="">
      <xdr:nvSpPr>
        <xdr:cNvPr id="877" name="フローチャート: 判断 876"/>
        <xdr:cNvSpPr/>
      </xdr:nvSpPr>
      <xdr:spPr>
        <a:xfrm>
          <a:off x="18605500" y="1221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137599</xdr:rowOff>
    </xdr:from>
    <xdr:ext cx="534377" cy="259045"/>
    <xdr:sp macro="" textlink="">
      <xdr:nvSpPr>
        <xdr:cNvPr id="878" name="テキスト ボックス 877"/>
        <xdr:cNvSpPr txBox="1"/>
      </xdr:nvSpPr>
      <xdr:spPr>
        <a:xfrm>
          <a:off x="18389111" y="1231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9" name="テキスト ボックス 87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0" name="テキスト ボックス 87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1" name="テキスト ボックス 88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2" name="テキスト ボックス 88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3" name="テキスト ボックス 88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59548</xdr:rowOff>
    </xdr:from>
    <xdr:to>
      <xdr:col>116</xdr:col>
      <xdr:colOff>114300</xdr:colOff>
      <xdr:row>78</xdr:row>
      <xdr:rowOff>161148</xdr:rowOff>
    </xdr:to>
    <xdr:sp macro="" textlink="">
      <xdr:nvSpPr>
        <xdr:cNvPr id="884" name="楕円 883"/>
        <xdr:cNvSpPr/>
      </xdr:nvSpPr>
      <xdr:spPr>
        <a:xfrm>
          <a:off x="22110700" y="1343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145925</xdr:rowOff>
    </xdr:from>
    <xdr:ext cx="534377" cy="259045"/>
    <xdr:sp macro="" textlink="">
      <xdr:nvSpPr>
        <xdr:cNvPr id="885" name="繰出金該当値テキスト"/>
        <xdr:cNvSpPr txBox="1"/>
      </xdr:nvSpPr>
      <xdr:spPr>
        <a:xfrm>
          <a:off x="22212300" y="1334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95529</xdr:rowOff>
    </xdr:from>
    <xdr:to>
      <xdr:col>112</xdr:col>
      <xdr:colOff>38100</xdr:colOff>
      <xdr:row>75</xdr:row>
      <xdr:rowOff>25679</xdr:rowOff>
    </xdr:to>
    <xdr:sp macro="" textlink="">
      <xdr:nvSpPr>
        <xdr:cNvPr id="886" name="楕円 885"/>
        <xdr:cNvSpPr/>
      </xdr:nvSpPr>
      <xdr:spPr>
        <a:xfrm>
          <a:off x="21272500" y="1278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16806</xdr:rowOff>
    </xdr:from>
    <xdr:ext cx="534377" cy="259045"/>
    <xdr:sp macro="" textlink="">
      <xdr:nvSpPr>
        <xdr:cNvPr id="887" name="テキスト ボックス 886"/>
        <xdr:cNvSpPr txBox="1"/>
      </xdr:nvSpPr>
      <xdr:spPr>
        <a:xfrm>
          <a:off x="21056111" y="1287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146233</xdr:rowOff>
    </xdr:from>
    <xdr:to>
      <xdr:col>107</xdr:col>
      <xdr:colOff>101600</xdr:colOff>
      <xdr:row>75</xdr:row>
      <xdr:rowOff>76383</xdr:rowOff>
    </xdr:to>
    <xdr:sp macro="" textlink="">
      <xdr:nvSpPr>
        <xdr:cNvPr id="888" name="楕円 887"/>
        <xdr:cNvSpPr/>
      </xdr:nvSpPr>
      <xdr:spPr>
        <a:xfrm>
          <a:off x="20383500" y="1283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67510</xdr:rowOff>
    </xdr:from>
    <xdr:ext cx="534377" cy="259045"/>
    <xdr:sp macro="" textlink="">
      <xdr:nvSpPr>
        <xdr:cNvPr id="889" name="テキスト ボックス 888"/>
        <xdr:cNvSpPr txBox="1"/>
      </xdr:nvSpPr>
      <xdr:spPr>
        <a:xfrm>
          <a:off x="20167111" y="1292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88305</xdr:rowOff>
    </xdr:from>
    <xdr:to>
      <xdr:col>102</xdr:col>
      <xdr:colOff>165100</xdr:colOff>
      <xdr:row>72</xdr:row>
      <xdr:rowOff>18455</xdr:rowOff>
    </xdr:to>
    <xdr:sp macro="" textlink="">
      <xdr:nvSpPr>
        <xdr:cNvPr id="890" name="楕円 889"/>
        <xdr:cNvSpPr/>
      </xdr:nvSpPr>
      <xdr:spPr>
        <a:xfrm>
          <a:off x="19494500" y="1226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34982</xdr:rowOff>
    </xdr:from>
    <xdr:ext cx="534377" cy="259045"/>
    <xdr:sp macro="" textlink="">
      <xdr:nvSpPr>
        <xdr:cNvPr id="891" name="テキスト ボックス 890"/>
        <xdr:cNvSpPr txBox="1"/>
      </xdr:nvSpPr>
      <xdr:spPr>
        <a:xfrm>
          <a:off x="19278111" y="1203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20823</xdr:rowOff>
    </xdr:from>
    <xdr:to>
      <xdr:col>98</xdr:col>
      <xdr:colOff>38100</xdr:colOff>
      <xdr:row>71</xdr:row>
      <xdr:rowOff>122423</xdr:rowOff>
    </xdr:to>
    <xdr:sp macro="" textlink="">
      <xdr:nvSpPr>
        <xdr:cNvPr id="892" name="楕円 891"/>
        <xdr:cNvSpPr/>
      </xdr:nvSpPr>
      <xdr:spPr>
        <a:xfrm>
          <a:off x="18605500" y="121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138950</xdr:rowOff>
    </xdr:from>
    <xdr:ext cx="534377" cy="259045"/>
    <xdr:sp macro="" textlink="">
      <xdr:nvSpPr>
        <xdr:cNvPr id="893" name="テキスト ボックス 892"/>
        <xdr:cNvSpPr txBox="1"/>
      </xdr:nvSpPr>
      <xdr:spPr>
        <a:xfrm>
          <a:off x="18389111" y="1196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4" name="正方形/長方形 89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5" name="正方形/長方形 89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6" name="正方形/長方形 89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7" name="正方形/長方形 89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8" name="正方形/長方形 89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9" name="正方形/長方形 89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0" name="正方形/長方形 89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1" name="正方形/長方形 90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2" name="テキスト ボックス 90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3" name="直線コネクタ 90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5" name="テキスト ボックス 90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7" name="テキスト ボックス 90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9" name="直線コネクタ 90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4" name="直線コネクタ 91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フローチャート: 判断 91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7" name="直線コネクタ 91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8" name="フローチャート: 判断 91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9" name="テキスト ボックス 91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0" name="直線コネクタ 91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1" name="フローチャート: 判断 92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2" name="テキスト ボックス 92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3" name="直線コネクタ 92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4" name="フローチャート: 判断 92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5" name="テキスト ボックス 92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フローチャート: 判断 92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7" name="テキスト ボックス 92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3" name="楕円 93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5" name="楕円 93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6" name="テキスト ボックス 93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7" name="楕円 93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8" name="テキスト ボックス 93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9" name="楕円 93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0" name="テキスト ボックス 93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1" name="楕円 94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2" name="テキスト ボックス 94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602,412</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類似団体と比べて特に数値が高いのは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、これは、公立保育園の割合が高く保育職の職員数が多いこと</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などが要因の一つと考えられるが、現在、保育園の民営化を含めた統廃合を進めている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・類似団体と比べて特に</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数値</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低いのは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、民間保育園等の割合が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低いことが要因と考えられる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（公立保育園が多いため職員給など人件費に経費の多くが計上されている）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・補助費は、特別定額給付金給付事業の影響で大きく増加した。これは令和２年度のみの増加であり、類似団体と同様の水準となっている。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・維持補修費は、類似団体平均と比べて高い水準にある。これは、合併前の旧３町それぞれで施設を保有していたため、公共施設の数が多いことが要因である。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・普通建設事業費は、斎場整備や小学校の整備など、大規模事業を多く行ったため、類似団体と比べ高い水準となっている。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60,895
59,328
191.12
37,758,187
36,683,864
833,110
18,069,025
20,412,402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31801</xdr:rowOff>
    </xdr:from>
    <xdr:to>
      <xdr:col>24</xdr:col>
      <xdr:colOff>62865</xdr:colOff>
      <xdr:row>38</xdr:row>
      <xdr:rowOff>57404</xdr:rowOff>
    </xdr:to>
    <xdr:cxnSp macro="">
      <xdr:nvCxnSpPr>
        <xdr:cNvPr id="54" name="直線コネクタ 53"/>
        <xdr:cNvCxnSpPr/>
      </xdr:nvCxnSpPr>
      <xdr:spPr>
        <a:xfrm flipV="1">
          <a:off x="4633595" y="5175301"/>
          <a:ext cx="1270" cy="1397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5" name="議会費最小値テキスト"/>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6" name="直線コネクタ 55"/>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149928</xdr:rowOff>
    </xdr:from>
    <xdr:ext cx="469744" cy="259045"/>
    <xdr:sp macro="" textlink="">
      <xdr:nvSpPr>
        <xdr:cNvPr id="57" name="議会費最大値テキスト"/>
        <xdr:cNvSpPr txBox="1"/>
      </xdr:nvSpPr>
      <xdr:spPr>
        <a:xfrm>
          <a:off x="4686300" y="495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31801</xdr:rowOff>
    </xdr:from>
    <xdr:to>
      <xdr:col>24</xdr:col>
      <xdr:colOff>152400</xdr:colOff>
      <xdr:row>30</xdr:row>
      <xdr:rowOff>31801</xdr:rowOff>
    </xdr:to>
    <xdr:cxnSp macro="">
      <xdr:nvCxnSpPr>
        <xdr:cNvPr id="58" name="直線コネクタ 57"/>
        <xdr:cNvCxnSpPr/>
      </xdr:nvCxnSpPr>
      <xdr:spPr>
        <a:xfrm>
          <a:off x="4546600" y="517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44602</xdr:rowOff>
    </xdr:from>
    <xdr:to>
      <xdr:col>24</xdr:col>
      <xdr:colOff>63500</xdr:colOff>
      <xdr:row>33</xdr:row>
      <xdr:rowOff>134671</xdr:rowOff>
    </xdr:to>
    <xdr:cxnSp macro="">
      <xdr:nvCxnSpPr>
        <xdr:cNvPr id="59" name="直線コネクタ 58"/>
        <xdr:cNvCxnSpPr/>
      </xdr:nvCxnSpPr>
      <xdr:spPr>
        <a:xfrm>
          <a:off x="3797300" y="5531002"/>
          <a:ext cx="838200" cy="26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114520</xdr:rowOff>
    </xdr:from>
    <xdr:ext cx="469744" cy="259045"/>
    <xdr:sp macro="" textlink="">
      <xdr:nvSpPr>
        <xdr:cNvPr id="60" name="議会費平均値テキスト"/>
        <xdr:cNvSpPr txBox="1"/>
      </xdr:nvSpPr>
      <xdr:spPr>
        <a:xfrm>
          <a:off x="4686300" y="5429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91643</xdr:rowOff>
    </xdr:from>
    <xdr:to>
      <xdr:col>24</xdr:col>
      <xdr:colOff>114300</xdr:colOff>
      <xdr:row>33</xdr:row>
      <xdr:rowOff>21793</xdr:rowOff>
    </xdr:to>
    <xdr:sp macro="" textlink="">
      <xdr:nvSpPr>
        <xdr:cNvPr id="61" name="フローチャート: 判断 60"/>
        <xdr:cNvSpPr/>
      </xdr:nvSpPr>
      <xdr:spPr>
        <a:xfrm>
          <a:off x="4584700" y="55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44602</xdr:rowOff>
    </xdr:from>
    <xdr:to>
      <xdr:col>19</xdr:col>
      <xdr:colOff>177800</xdr:colOff>
      <xdr:row>32</xdr:row>
      <xdr:rowOff>122326</xdr:rowOff>
    </xdr:to>
    <xdr:cxnSp macro="">
      <xdr:nvCxnSpPr>
        <xdr:cNvPr id="62" name="直線コネクタ 61"/>
        <xdr:cNvCxnSpPr/>
      </xdr:nvCxnSpPr>
      <xdr:spPr>
        <a:xfrm flipV="1">
          <a:off x="2908300" y="553100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88900</xdr:rowOff>
    </xdr:from>
    <xdr:to>
      <xdr:col>20</xdr:col>
      <xdr:colOff>38100</xdr:colOff>
      <xdr:row>33</xdr:row>
      <xdr:rowOff>19050</xdr:rowOff>
    </xdr:to>
    <xdr:sp macro="" textlink="">
      <xdr:nvSpPr>
        <xdr:cNvPr id="63" name="フローチャート: 判断 62"/>
        <xdr:cNvSpPr/>
      </xdr:nvSpPr>
      <xdr:spPr>
        <a:xfrm>
          <a:off x="3746500" y="55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10177</xdr:rowOff>
    </xdr:from>
    <xdr:ext cx="469744" cy="259045"/>
    <xdr:sp macro="" textlink="">
      <xdr:nvSpPr>
        <xdr:cNvPr id="64" name="テキスト ボックス 63"/>
        <xdr:cNvSpPr txBox="1"/>
      </xdr:nvSpPr>
      <xdr:spPr>
        <a:xfrm>
          <a:off x="3562428"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122326</xdr:rowOff>
    </xdr:from>
    <xdr:to>
      <xdr:col>15</xdr:col>
      <xdr:colOff>50800</xdr:colOff>
      <xdr:row>33</xdr:row>
      <xdr:rowOff>50546</xdr:rowOff>
    </xdr:to>
    <xdr:cxnSp macro="">
      <xdr:nvCxnSpPr>
        <xdr:cNvPr id="65" name="直線コネクタ 64"/>
        <xdr:cNvCxnSpPr/>
      </xdr:nvCxnSpPr>
      <xdr:spPr>
        <a:xfrm flipV="1">
          <a:off x="2019300" y="5608726"/>
          <a:ext cx="889000" cy="9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119990</xdr:rowOff>
    </xdr:from>
    <xdr:to>
      <xdr:col>15</xdr:col>
      <xdr:colOff>101600</xdr:colOff>
      <xdr:row>33</xdr:row>
      <xdr:rowOff>50140</xdr:rowOff>
    </xdr:to>
    <xdr:sp macro="" textlink="">
      <xdr:nvSpPr>
        <xdr:cNvPr id="66" name="フローチャート: 判断 65"/>
        <xdr:cNvSpPr/>
      </xdr:nvSpPr>
      <xdr:spPr>
        <a:xfrm>
          <a:off x="2857500" y="560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41267</xdr:rowOff>
    </xdr:from>
    <xdr:ext cx="469744" cy="259045"/>
    <xdr:sp macro="" textlink="">
      <xdr:nvSpPr>
        <xdr:cNvPr id="67" name="テキスト ボックス 66"/>
        <xdr:cNvSpPr txBox="1"/>
      </xdr:nvSpPr>
      <xdr:spPr>
        <a:xfrm>
          <a:off x="2673428" y="569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50546</xdr:rowOff>
    </xdr:from>
    <xdr:to>
      <xdr:col>10</xdr:col>
      <xdr:colOff>114300</xdr:colOff>
      <xdr:row>34</xdr:row>
      <xdr:rowOff>63805</xdr:rowOff>
    </xdr:to>
    <xdr:cxnSp macro="">
      <xdr:nvCxnSpPr>
        <xdr:cNvPr id="68" name="直線コネクタ 67"/>
        <xdr:cNvCxnSpPr/>
      </xdr:nvCxnSpPr>
      <xdr:spPr>
        <a:xfrm flipV="1">
          <a:off x="1130300" y="5708396"/>
          <a:ext cx="889000" cy="18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85242</xdr:rowOff>
    </xdr:from>
    <xdr:to>
      <xdr:col>10</xdr:col>
      <xdr:colOff>165100</xdr:colOff>
      <xdr:row>33</xdr:row>
      <xdr:rowOff>15392</xdr:rowOff>
    </xdr:to>
    <xdr:sp macro="" textlink="">
      <xdr:nvSpPr>
        <xdr:cNvPr id="69" name="フローチャート: 判断 68"/>
        <xdr:cNvSpPr/>
      </xdr:nvSpPr>
      <xdr:spPr>
        <a:xfrm>
          <a:off x="1968500" y="5571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31919</xdr:rowOff>
    </xdr:from>
    <xdr:ext cx="469744" cy="259045"/>
    <xdr:sp macro="" textlink="">
      <xdr:nvSpPr>
        <xdr:cNvPr id="70" name="テキスト ボックス 69"/>
        <xdr:cNvSpPr txBox="1"/>
      </xdr:nvSpPr>
      <xdr:spPr>
        <a:xfrm>
          <a:off x="1784428" y="534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109017</xdr:rowOff>
    </xdr:from>
    <xdr:to>
      <xdr:col>6</xdr:col>
      <xdr:colOff>38100</xdr:colOff>
      <xdr:row>33</xdr:row>
      <xdr:rowOff>39167</xdr:rowOff>
    </xdr:to>
    <xdr:sp macro="" textlink="">
      <xdr:nvSpPr>
        <xdr:cNvPr id="71" name="フローチャート: 判断 70"/>
        <xdr:cNvSpPr/>
      </xdr:nvSpPr>
      <xdr:spPr>
        <a:xfrm>
          <a:off x="1079500" y="559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55694</xdr:rowOff>
    </xdr:from>
    <xdr:ext cx="469744" cy="259045"/>
    <xdr:sp macro="" textlink="">
      <xdr:nvSpPr>
        <xdr:cNvPr id="72" name="テキスト ボックス 71"/>
        <xdr:cNvSpPr txBox="1"/>
      </xdr:nvSpPr>
      <xdr:spPr>
        <a:xfrm>
          <a:off x="895428" y="537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83871</xdr:rowOff>
    </xdr:from>
    <xdr:to>
      <xdr:col>24</xdr:col>
      <xdr:colOff>114300</xdr:colOff>
      <xdr:row>34</xdr:row>
      <xdr:rowOff>14021</xdr:rowOff>
    </xdr:to>
    <xdr:sp macro="" textlink="">
      <xdr:nvSpPr>
        <xdr:cNvPr id="78" name="楕円 77"/>
        <xdr:cNvSpPr/>
      </xdr:nvSpPr>
      <xdr:spPr>
        <a:xfrm>
          <a:off x="4584700" y="574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62298</xdr:rowOff>
    </xdr:from>
    <xdr:ext cx="469744" cy="259045"/>
    <xdr:sp macro="" textlink="">
      <xdr:nvSpPr>
        <xdr:cNvPr id="79" name="議会費該当値テキスト"/>
        <xdr:cNvSpPr txBox="1"/>
      </xdr:nvSpPr>
      <xdr:spPr>
        <a:xfrm>
          <a:off x="4686300" y="572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165252</xdr:rowOff>
    </xdr:from>
    <xdr:to>
      <xdr:col>20</xdr:col>
      <xdr:colOff>38100</xdr:colOff>
      <xdr:row>32</xdr:row>
      <xdr:rowOff>95402</xdr:rowOff>
    </xdr:to>
    <xdr:sp macro="" textlink="">
      <xdr:nvSpPr>
        <xdr:cNvPr id="80" name="楕円 79"/>
        <xdr:cNvSpPr/>
      </xdr:nvSpPr>
      <xdr:spPr>
        <a:xfrm>
          <a:off x="3746500" y="548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111929</xdr:rowOff>
    </xdr:from>
    <xdr:ext cx="469744" cy="259045"/>
    <xdr:sp macro="" textlink="">
      <xdr:nvSpPr>
        <xdr:cNvPr id="81" name="テキスト ボックス 80"/>
        <xdr:cNvSpPr txBox="1"/>
      </xdr:nvSpPr>
      <xdr:spPr>
        <a:xfrm>
          <a:off x="3562428" y="525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71526</xdr:rowOff>
    </xdr:from>
    <xdr:to>
      <xdr:col>15</xdr:col>
      <xdr:colOff>101600</xdr:colOff>
      <xdr:row>33</xdr:row>
      <xdr:rowOff>1676</xdr:rowOff>
    </xdr:to>
    <xdr:sp macro="" textlink="">
      <xdr:nvSpPr>
        <xdr:cNvPr id="82" name="楕円 81"/>
        <xdr:cNvSpPr/>
      </xdr:nvSpPr>
      <xdr:spPr>
        <a:xfrm>
          <a:off x="2857500" y="555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18203</xdr:rowOff>
    </xdr:from>
    <xdr:ext cx="469744" cy="259045"/>
    <xdr:sp macro="" textlink="">
      <xdr:nvSpPr>
        <xdr:cNvPr id="83" name="テキスト ボックス 82"/>
        <xdr:cNvSpPr txBox="1"/>
      </xdr:nvSpPr>
      <xdr:spPr>
        <a:xfrm>
          <a:off x="2673428" y="533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171196</xdr:rowOff>
    </xdr:from>
    <xdr:to>
      <xdr:col>10</xdr:col>
      <xdr:colOff>165100</xdr:colOff>
      <xdr:row>33</xdr:row>
      <xdr:rowOff>101346</xdr:rowOff>
    </xdr:to>
    <xdr:sp macro="" textlink="">
      <xdr:nvSpPr>
        <xdr:cNvPr id="84" name="楕円 83"/>
        <xdr:cNvSpPr/>
      </xdr:nvSpPr>
      <xdr:spPr>
        <a:xfrm>
          <a:off x="1968500" y="565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92473</xdr:rowOff>
    </xdr:from>
    <xdr:ext cx="469744" cy="259045"/>
    <xdr:sp macro="" textlink="">
      <xdr:nvSpPr>
        <xdr:cNvPr id="85" name="テキスト ボックス 84"/>
        <xdr:cNvSpPr txBox="1"/>
      </xdr:nvSpPr>
      <xdr:spPr>
        <a:xfrm>
          <a:off x="1784428" y="57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13005</xdr:rowOff>
    </xdr:from>
    <xdr:to>
      <xdr:col>6</xdr:col>
      <xdr:colOff>38100</xdr:colOff>
      <xdr:row>34</xdr:row>
      <xdr:rowOff>114605</xdr:rowOff>
    </xdr:to>
    <xdr:sp macro="" textlink="">
      <xdr:nvSpPr>
        <xdr:cNvPr id="86" name="楕円 85"/>
        <xdr:cNvSpPr/>
      </xdr:nvSpPr>
      <xdr:spPr>
        <a:xfrm>
          <a:off x="1079500" y="58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105732</xdr:rowOff>
    </xdr:from>
    <xdr:ext cx="469744" cy="259045"/>
    <xdr:sp macro="" textlink="">
      <xdr:nvSpPr>
        <xdr:cNvPr id="87" name="テキスト ボックス 86"/>
        <xdr:cNvSpPr txBox="1"/>
      </xdr:nvSpPr>
      <xdr:spPr>
        <a:xfrm>
          <a:off x="895428" y="593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141140</xdr:rowOff>
    </xdr:from>
    <xdr:to>
      <xdr:col>24</xdr:col>
      <xdr:colOff>62865</xdr:colOff>
      <xdr:row>55</xdr:row>
      <xdr:rowOff>4818</xdr:rowOff>
    </xdr:to>
    <xdr:cxnSp macro="">
      <xdr:nvCxnSpPr>
        <xdr:cNvPr id="112" name="直線コネクタ 111"/>
        <xdr:cNvCxnSpPr/>
      </xdr:nvCxnSpPr>
      <xdr:spPr>
        <a:xfrm flipV="1">
          <a:off x="4633595" y="8713640"/>
          <a:ext cx="1270" cy="720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8645</xdr:rowOff>
    </xdr:from>
    <xdr:ext cx="599010" cy="259045"/>
    <xdr:sp macro="" textlink="">
      <xdr:nvSpPr>
        <xdr:cNvPr id="113" name="総務費最小値テキスト"/>
        <xdr:cNvSpPr txBox="1"/>
      </xdr:nvSpPr>
      <xdr:spPr>
        <a:xfrm>
          <a:off x="4686300" y="943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4818</xdr:rowOff>
    </xdr:from>
    <xdr:to>
      <xdr:col>24</xdr:col>
      <xdr:colOff>152400</xdr:colOff>
      <xdr:row>55</xdr:row>
      <xdr:rowOff>4818</xdr:rowOff>
    </xdr:to>
    <xdr:cxnSp macro="">
      <xdr:nvCxnSpPr>
        <xdr:cNvPr id="114" name="直線コネクタ 113"/>
        <xdr:cNvCxnSpPr/>
      </xdr:nvCxnSpPr>
      <xdr:spPr>
        <a:xfrm>
          <a:off x="4546600" y="943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87817</xdr:rowOff>
    </xdr:from>
    <xdr:ext cx="599010" cy="259045"/>
    <xdr:sp macro="" textlink="">
      <xdr:nvSpPr>
        <xdr:cNvPr id="115" name="総務費最大値テキスト"/>
        <xdr:cNvSpPr txBox="1"/>
      </xdr:nvSpPr>
      <xdr:spPr>
        <a:xfrm>
          <a:off x="4686300" y="848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141140</xdr:rowOff>
    </xdr:from>
    <xdr:to>
      <xdr:col>24</xdr:col>
      <xdr:colOff>152400</xdr:colOff>
      <xdr:row>50</xdr:row>
      <xdr:rowOff>141140</xdr:rowOff>
    </xdr:to>
    <xdr:cxnSp macro="">
      <xdr:nvCxnSpPr>
        <xdr:cNvPr id="116" name="直線コネクタ 115"/>
        <xdr:cNvCxnSpPr/>
      </xdr:nvCxnSpPr>
      <xdr:spPr>
        <a:xfrm>
          <a:off x="4546600" y="871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72279</xdr:rowOff>
    </xdr:from>
    <xdr:to>
      <xdr:col>24</xdr:col>
      <xdr:colOff>63500</xdr:colOff>
      <xdr:row>59</xdr:row>
      <xdr:rowOff>55873</xdr:rowOff>
    </xdr:to>
    <xdr:cxnSp macro="">
      <xdr:nvCxnSpPr>
        <xdr:cNvPr id="117" name="直線コネクタ 116"/>
        <xdr:cNvCxnSpPr/>
      </xdr:nvCxnSpPr>
      <xdr:spPr>
        <a:xfrm flipV="1">
          <a:off x="3797300" y="9330579"/>
          <a:ext cx="838200" cy="84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101208</xdr:rowOff>
    </xdr:from>
    <xdr:ext cx="599010" cy="259045"/>
    <xdr:sp macro="" textlink="">
      <xdr:nvSpPr>
        <xdr:cNvPr id="118" name="総務費平均値テキスト"/>
        <xdr:cNvSpPr txBox="1"/>
      </xdr:nvSpPr>
      <xdr:spPr>
        <a:xfrm>
          <a:off x="4686300" y="9016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78331</xdr:rowOff>
    </xdr:from>
    <xdr:to>
      <xdr:col>24</xdr:col>
      <xdr:colOff>114300</xdr:colOff>
      <xdr:row>54</xdr:row>
      <xdr:rowOff>8481</xdr:rowOff>
    </xdr:to>
    <xdr:sp macro="" textlink="">
      <xdr:nvSpPr>
        <xdr:cNvPr id="119" name="フローチャート: 判断 118"/>
        <xdr:cNvSpPr/>
      </xdr:nvSpPr>
      <xdr:spPr>
        <a:xfrm>
          <a:off x="4584700" y="916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18907</xdr:rowOff>
    </xdr:from>
    <xdr:to>
      <xdr:col>19</xdr:col>
      <xdr:colOff>177800</xdr:colOff>
      <xdr:row>59</xdr:row>
      <xdr:rowOff>55873</xdr:rowOff>
    </xdr:to>
    <xdr:cxnSp macro="">
      <xdr:nvCxnSpPr>
        <xdr:cNvPr id="120" name="直線コネクタ 119"/>
        <xdr:cNvCxnSpPr/>
      </xdr:nvCxnSpPr>
      <xdr:spPr>
        <a:xfrm>
          <a:off x="2908300" y="10134457"/>
          <a:ext cx="889000" cy="3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38966</xdr:rowOff>
    </xdr:from>
    <xdr:to>
      <xdr:col>20</xdr:col>
      <xdr:colOff>38100</xdr:colOff>
      <xdr:row>58</xdr:row>
      <xdr:rowOff>140566</xdr:rowOff>
    </xdr:to>
    <xdr:sp macro="" textlink="">
      <xdr:nvSpPr>
        <xdr:cNvPr id="121" name="フローチャート: 判断 120"/>
        <xdr:cNvSpPr/>
      </xdr:nvSpPr>
      <xdr:spPr>
        <a:xfrm>
          <a:off x="3746500" y="998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157093</xdr:rowOff>
    </xdr:from>
    <xdr:ext cx="534377" cy="259045"/>
    <xdr:sp macro="" textlink="">
      <xdr:nvSpPr>
        <xdr:cNvPr id="122" name="テキスト ボックス 121"/>
        <xdr:cNvSpPr txBox="1"/>
      </xdr:nvSpPr>
      <xdr:spPr>
        <a:xfrm>
          <a:off x="3530111" y="975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18907</xdr:rowOff>
    </xdr:from>
    <xdr:to>
      <xdr:col>15</xdr:col>
      <xdr:colOff>50800</xdr:colOff>
      <xdr:row>59</xdr:row>
      <xdr:rowOff>19456</xdr:rowOff>
    </xdr:to>
    <xdr:cxnSp macro="">
      <xdr:nvCxnSpPr>
        <xdr:cNvPr id="123" name="直線コネクタ 122"/>
        <xdr:cNvCxnSpPr/>
      </xdr:nvCxnSpPr>
      <xdr:spPr>
        <a:xfrm flipV="1">
          <a:off x="2019300" y="10134457"/>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94592</xdr:rowOff>
    </xdr:from>
    <xdr:to>
      <xdr:col>15</xdr:col>
      <xdr:colOff>101600</xdr:colOff>
      <xdr:row>59</xdr:row>
      <xdr:rowOff>24742</xdr:rowOff>
    </xdr:to>
    <xdr:sp macro="" textlink="">
      <xdr:nvSpPr>
        <xdr:cNvPr id="124" name="フローチャート: 判断 123"/>
        <xdr:cNvSpPr/>
      </xdr:nvSpPr>
      <xdr:spPr>
        <a:xfrm>
          <a:off x="2857500" y="1003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41269</xdr:rowOff>
    </xdr:from>
    <xdr:ext cx="534377" cy="259045"/>
    <xdr:sp macro="" textlink="">
      <xdr:nvSpPr>
        <xdr:cNvPr id="125" name="テキスト ボックス 124"/>
        <xdr:cNvSpPr txBox="1"/>
      </xdr:nvSpPr>
      <xdr:spPr>
        <a:xfrm>
          <a:off x="2641111" y="981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9352</xdr:rowOff>
    </xdr:from>
    <xdr:to>
      <xdr:col>10</xdr:col>
      <xdr:colOff>114300</xdr:colOff>
      <xdr:row>59</xdr:row>
      <xdr:rowOff>19456</xdr:rowOff>
    </xdr:to>
    <xdr:cxnSp macro="">
      <xdr:nvCxnSpPr>
        <xdr:cNvPr id="126" name="直線コネクタ 125"/>
        <xdr:cNvCxnSpPr/>
      </xdr:nvCxnSpPr>
      <xdr:spPr>
        <a:xfrm>
          <a:off x="1130300" y="10124902"/>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80487</xdr:rowOff>
    </xdr:from>
    <xdr:to>
      <xdr:col>10</xdr:col>
      <xdr:colOff>165100</xdr:colOff>
      <xdr:row>59</xdr:row>
      <xdr:rowOff>10637</xdr:rowOff>
    </xdr:to>
    <xdr:sp macro="" textlink="">
      <xdr:nvSpPr>
        <xdr:cNvPr id="127" name="フローチャート: 判断 126"/>
        <xdr:cNvSpPr/>
      </xdr:nvSpPr>
      <xdr:spPr>
        <a:xfrm>
          <a:off x="1968500" y="1002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27164</xdr:rowOff>
    </xdr:from>
    <xdr:ext cx="534377" cy="259045"/>
    <xdr:sp macro="" textlink="">
      <xdr:nvSpPr>
        <xdr:cNvPr id="128" name="テキスト ボックス 127"/>
        <xdr:cNvSpPr txBox="1"/>
      </xdr:nvSpPr>
      <xdr:spPr>
        <a:xfrm>
          <a:off x="1752111" y="979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8616</xdr:rowOff>
    </xdr:from>
    <xdr:to>
      <xdr:col>6</xdr:col>
      <xdr:colOff>38100</xdr:colOff>
      <xdr:row>58</xdr:row>
      <xdr:rowOff>110216</xdr:rowOff>
    </xdr:to>
    <xdr:sp macro="" textlink="">
      <xdr:nvSpPr>
        <xdr:cNvPr id="129" name="フローチャート: 判断 128"/>
        <xdr:cNvSpPr/>
      </xdr:nvSpPr>
      <xdr:spPr>
        <a:xfrm>
          <a:off x="1079500" y="995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126743</xdr:rowOff>
    </xdr:from>
    <xdr:ext cx="534377" cy="259045"/>
    <xdr:sp macro="" textlink="">
      <xdr:nvSpPr>
        <xdr:cNvPr id="130" name="テキスト ボックス 129"/>
        <xdr:cNvSpPr txBox="1"/>
      </xdr:nvSpPr>
      <xdr:spPr>
        <a:xfrm>
          <a:off x="863111" y="972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21479</xdr:rowOff>
    </xdr:from>
    <xdr:to>
      <xdr:col>24</xdr:col>
      <xdr:colOff>114300</xdr:colOff>
      <xdr:row>54</xdr:row>
      <xdr:rowOff>123079</xdr:rowOff>
    </xdr:to>
    <xdr:sp macro="" textlink="">
      <xdr:nvSpPr>
        <xdr:cNvPr id="136" name="楕円 135"/>
        <xdr:cNvSpPr/>
      </xdr:nvSpPr>
      <xdr:spPr>
        <a:xfrm>
          <a:off x="4584700" y="927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107856</xdr:rowOff>
    </xdr:from>
    <xdr:ext cx="599010" cy="259045"/>
    <xdr:sp macro="" textlink="">
      <xdr:nvSpPr>
        <xdr:cNvPr id="137" name="総務費該当値テキスト"/>
        <xdr:cNvSpPr txBox="1"/>
      </xdr:nvSpPr>
      <xdr:spPr>
        <a:xfrm>
          <a:off x="4686300" y="919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5073</xdr:rowOff>
    </xdr:from>
    <xdr:to>
      <xdr:col>20</xdr:col>
      <xdr:colOff>38100</xdr:colOff>
      <xdr:row>59</xdr:row>
      <xdr:rowOff>106673</xdr:rowOff>
    </xdr:to>
    <xdr:sp macro="" textlink="">
      <xdr:nvSpPr>
        <xdr:cNvPr id="138" name="楕円 137"/>
        <xdr:cNvSpPr/>
      </xdr:nvSpPr>
      <xdr:spPr>
        <a:xfrm>
          <a:off x="3746500" y="101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97800</xdr:rowOff>
    </xdr:from>
    <xdr:ext cx="534377" cy="259045"/>
    <xdr:sp macro="" textlink="">
      <xdr:nvSpPr>
        <xdr:cNvPr id="139" name="テキスト ボックス 138"/>
        <xdr:cNvSpPr txBox="1"/>
      </xdr:nvSpPr>
      <xdr:spPr>
        <a:xfrm>
          <a:off x="3530111" y="1021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139557</xdr:rowOff>
    </xdr:from>
    <xdr:to>
      <xdr:col>15</xdr:col>
      <xdr:colOff>101600</xdr:colOff>
      <xdr:row>59</xdr:row>
      <xdr:rowOff>69707</xdr:rowOff>
    </xdr:to>
    <xdr:sp macro="" textlink="">
      <xdr:nvSpPr>
        <xdr:cNvPr id="140" name="楕円 139"/>
        <xdr:cNvSpPr/>
      </xdr:nvSpPr>
      <xdr:spPr>
        <a:xfrm>
          <a:off x="2857500" y="100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60834</xdr:rowOff>
    </xdr:from>
    <xdr:ext cx="534377" cy="259045"/>
    <xdr:sp macro="" textlink="">
      <xdr:nvSpPr>
        <xdr:cNvPr id="141" name="テキスト ボックス 140"/>
        <xdr:cNvSpPr txBox="1"/>
      </xdr:nvSpPr>
      <xdr:spPr>
        <a:xfrm>
          <a:off x="2641111" y="1017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140106</xdr:rowOff>
    </xdr:from>
    <xdr:to>
      <xdr:col>10</xdr:col>
      <xdr:colOff>165100</xdr:colOff>
      <xdr:row>59</xdr:row>
      <xdr:rowOff>70256</xdr:rowOff>
    </xdr:to>
    <xdr:sp macro="" textlink="">
      <xdr:nvSpPr>
        <xdr:cNvPr id="142" name="楕円 141"/>
        <xdr:cNvSpPr/>
      </xdr:nvSpPr>
      <xdr:spPr>
        <a:xfrm>
          <a:off x="1968500" y="100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61383</xdr:rowOff>
    </xdr:from>
    <xdr:ext cx="534377" cy="259045"/>
    <xdr:sp macro="" textlink="">
      <xdr:nvSpPr>
        <xdr:cNvPr id="143" name="テキスト ボックス 142"/>
        <xdr:cNvSpPr txBox="1"/>
      </xdr:nvSpPr>
      <xdr:spPr>
        <a:xfrm>
          <a:off x="1752111" y="1017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130002</xdr:rowOff>
    </xdr:from>
    <xdr:to>
      <xdr:col>6</xdr:col>
      <xdr:colOff>38100</xdr:colOff>
      <xdr:row>59</xdr:row>
      <xdr:rowOff>60152</xdr:rowOff>
    </xdr:to>
    <xdr:sp macro="" textlink="">
      <xdr:nvSpPr>
        <xdr:cNvPr id="144" name="楕円 143"/>
        <xdr:cNvSpPr/>
      </xdr:nvSpPr>
      <xdr:spPr>
        <a:xfrm>
          <a:off x="1079500" y="1007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51279</xdr:rowOff>
    </xdr:from>
    <xdr:ext cx="534377" cy="259045"/>
    <xdr:sp macro="" textlink="">
      <xdr:nvSpPr>
        <xdr:cNvPr id="145" name="テキスト ボックス 144"/>
        <xdr:cNvSpPr txBox="1"/>
      </xdr:nvSpPr>
      <xdr:spPr>
        <a:xfrm>
          <a:off x="863111" y="1016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42153</xdr:rowOff>
    </xdr:from>
    <xdr:to>
      <xdr:col>24</xdr:col>
      <xdr:colOff>62865</xdr:colOff>
      <xdr:row>78</xdr:row>
      <xdr:rowOff>103549</xdr:rowOff>
    </xdr:to>
    <xdr:cxnSp macro="">
      <xdr:nvCxnSpPr>
        <xdr:cNvPr id="172" name="直線コネクタ 171"/>
        <xdr:cNvCxnSpPr/>
      </xdr:nvCxnSpPr>
      <xdr:spPr>
        <a:xfrm flipV="1">
          <a:off x="4633595" y="12043653"/>
          <a:ext cx="1270" cy="143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107376</xdr:rowOff>
    </xdr:from>
    <xdr:ext cx="599010" cy="259045"/>
    <xdr:sp macro="" textlink="">
      <xdr:nvSpPr>
        <xdr:cNvPr id="173" name="民生費最小値テキスト"/>
        <xdr:cNvSpPr txBox="1"/>
      </xdr:nvSpPr>
      <xdr:spPr>
        <a:xfrm>
          <a:off x="4686300" y="1348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103549</xdr:rowOff>
    </xdr:from>
    <xdr:to>
      <xdr:col>24</xdr:col>
      <xdr:colOff>152400</xdr:colOff>
      <xdr:row>78</xdr:row>
      <xdr:rowOff>103549</xdr:rowOff>
    </xdr:to>
    <xdr:cxnSp macro="">
      <xdr:nvCxnSpPr>
        <xdr:cNvPr id="174" name="直線コネクタ 173"/>
        <xdr:cNvCxnSpPr/>
      </xdr:nvCxnSpPr>
      <xdr:spPr>
        <a:xfrm>
          <a:off x="4546600" y="1347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160280</xdr:rowOff>
    </xdr:from>
    <xdr:ext cx="599010" cy="259045"/>
    <xdr:sp macro="" textlink="">
      <xdr:nvSpPr>
        <xdr:cNvPr id="175" name="民生費最大値テキスト"/>
        <xdr:cNvSpPr txBox="1"/>
      </xdr:nvSpPr>
      <xdr:spPr>
        <a:xfrm>
          <a:off x="4686300" y="1181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42153</xdr:rowOff>
    </xdr:from>
    <xdr:to>
      <xdr:col>24</xdr:col>
      <xdr:colOff>152400</xdr:colOff>
      <xdr:row>70</xdr:row>
      <xdr:rowOff>42153</xdr:rowOff>
    </xdr:to>
    <xdr:cxnSp macro="">
      <xdr:nvCxnSpPr>
        <xdr:cNvPr id="176" name="直線コネクタ 175"/>
        <xdr:cNvCxnSpPr/>
      </xdr:nvCxnSpPr>
      <xdr:spPr>
        <a:xfrm>
          <a:off x="4546600" y="12043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22658</xdr:rowOff>
    </xdr:from>
    <xdr:to>
      <xdr:col>24</xdr:col>
      <xdr:colOff>63500</xdr:colOff>
      <xdr:row>78</xdr:row>
      <xdr:rowOff>26184</xdr:rowOff>
    </xdr:to>
    <xdr:cxnSp macro="">
      <xdr:nvCxnSpPr>
        <xdr:cNvPr id="177" name="直線コネクタ 176"/>
        <xdr:cNvCxnSpPr/>
      </xdr:nvCxnSpPr>
      <xdr:spPr>
        <a:xfrm flipV="1">
          <a:off x="3797300" y="13395758"/>
          <a:ext cx="838200" cy="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57566</xdr:rowOff>
    </xdr:from>
    <xdr:ext cx="599010" cy="259045"/>
    <xdr:sp macro="" textlink="">
      <xdr:nvSpPr>
        <xdr:cNvPr id="178" name="民生費平均値テキスト"/>
        <xdr:cNvSpPr txBox="1"/>
      </xdr:nvSpPr>
      <xdr:spPr>
        <a:xfrm>
          <a:off x="4686300" y="12744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34689</xdr:rowOff>
    </xdr:from>
    <xdr:to>
      <xdr:col>24</xdr:col>
      <xdr:colOff>114300</xdr:colOff>
      <xdr:row>75</xdr:row>
      <xdr:rowOff>136289</xdr:rowOff>
    </xdr:to>
    <xdr:sp macro="" textlink="">
      <xdr:nvSpPr>
        <xdr:cNvPr id="179" name="フローチャート: 判断 178"/>
        <xdr:cNvSpPr/>
      </xdr:nvSpPr>
      <xdr:spPr>
        <a:xfrm>
          <a:off x="4584700" y="1289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26184</xdr:rowOff>
    </xdr:from>
    <xdr:to>
      <xdr:col>19</xdr:col>
      <xdr:colOff>177800</xdr:colOff>
      <xdr:row>78</xdr:row>
      <xdr:rowOff>31524</xdr:rowOff>
    </xdr:to>
    <xdr:cxnSp macro="">
      <xdr:nvCxnSpPr>
        <xdr:cNvPr id="180" name="直線コネクタ 179"/>
        <xdr:cNvCxnSpPr/>
      </xdr:nvCxnSpPr>
      <xdr:spPr>
        <a:xfrm flipV="1">
          <a:off x="2908300" y="13399284"/>
          <a:ext cx="889000" cy="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46740</xdr:rowOff>
    </xdr:from>
    <xdr:to>
      <xdr:col>20</xdr:col>
      <xdr:colOff>38100</xdr:colOff>
      <xdr:row>76</xdr:row>
      <xdr:rowOff>148340</xdr:rowOff>
    </xdr:to>
    <xdr:sp macro="" textlink="">
      <xdr:nvSpPr>
        <xdr:cNvPr id="181" name="フローチャート: 判断 180"/>
        <xdr:cNvSpPr/>
      </xdr:nvSpPr>
      <xdr:spPr>
        <a:xfrm>
          <a:off x="3746500" y="1307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164867</xdr:rowOff>
    </xdr:from>
    <xdr:ext cx="599010" cy="259045"/>
    <xdr:sp macro="" textlink="">
      <xdr:nvSpPr>
        <xdr:cNvPr id="182" name="テキスト ボックス 181"/>
        <xdr:cNvSpPr txBox="1"/>
      </xdr:nvSpPr>
      <xdr:spPr>
        <a:xfrm>
          <a:off x="3497795" y="1285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31524</xdr:rowOff>
    </xdr:from>
    <xdr:to>
      <xdr:col>15</xdr:col>
      <xdr:colOff>50800</xdr:colOff>
      <xdr:row>79</xdr:row>
      <xdr:rowOff>60489</xdr:rowOff>
    </xdr:to>
    <xdr:cxnSp macro="">
      <xdr:nvCxnSpPr>
        <xdr:cNvPr id="183" name="直線コネクタ 182"/>
        <xdr:cNvCxnSpPr/>
      </xdr:nvCxnSpPr>
      <xdr:spPr>
        <a:xfrm flipV="1">
          <a:off x="2019300" y="13404624"/>
          <a:ext cx="889000" cy="20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145120</xdr:rowOff>
    </xdr:from>
    <xdr:to>
      <xdr:col>15</xdr:col>
      <xdr:colOff>101600</xdr:colOff>
      <xdr:row>77</xdr:row>
      <xdr:rowOff>75270</xdr:rowOff>
    </xdr:to>
    <xdr:sp macro="" textlink="">
      <xdr:nvSpPr>
        <xdr:cNvPr id="184" name="フローチャート: 判断 183"/>
        <xdr:cNvSpPr/>
      </xdr:nvSpPr>
      <xdr:spPr>
        <a:xfrm>
          <a:off x="2857500" y="1317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91796</xdr:rowOff>
    </xdr:from>
    <xdr:ext cx="599010" cy="259045"/>
    <xdr:sp macro="" textlink="">
      <xdr:nvSpPr>
        <xdr:cNvPr id="185" name="テキスト ボックス 184"/>
        <xdr:cNvSpPr txBox="1"/>
      </xdr:nvSpPr>
      <xdr:spPr>
        <a:xfrm>
          <a:off x="2608795" y="1295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30724</xdr:rowOff>
    </xdr:from>
    <xdr:to>
      <xdr:col>10</xdr:col>
      <xdr:colOff>114300</xdr:colOff>
      <xdr:row>79</xdr:row>
      <xdr:rowOff>60489</xdr:rowOff>
    </xdr:to>
    <xdr:cxnSp macro="">
      <xdr:nvCxnSpPr>
        <xdr:cNvPr id="186" name="直線コネクタ 185"/>
        <xdr:cNvCxnSpPr/>
      </xdr:nvCxnSpPr>
      <xdr:spPr>
        <a:xfrm>
          <a:off x="1130300" y="13575274"/>
          <a:ext cx="889000" cy="2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7894</xdr:rowOff>
    </xdr:from>
    <xdr:to>
      <xdr:col>10</xdr:col>
      <xdr:colOff>165100</xdr:colOff>
      <xdr:row>76</xdr:row>
      <xdr:rowOff>109494</xdr:rowOff>
    </xdr:to>
    <xdr:sp macro="" textlink="">
      <xdr:nvSpPr>
        <xdr:cNvPr id="187" name="フローチャート: 判断 186"/>
        <xdr:cNvSpPr/>
      </xdr:nvSpPr>
      <xdr:spPr>
        <a:xfrm>
          <a:off x="1968500" y="130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126021</xdr:rowOff>
    </xdr:from>
    <xdr:ext cx="599010" cy="259045"/>
    <xdr:sp macro="" textlink="">
      <xdr:nvSpPr>
        <xdr:cNvPr id="188" name="テキスト ボックス 187"/>
        <xdr:cNvSpPr txBox="1"/>
      </xdr:nvSpPr>
      <xdr:spPr>
        <a:xfrm>
          <a:off x="1719795" y="1281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130309</xdr:rowOff>
    </xdr:from>
    <xdr:to>
      <xdr:col>6</xdr:col>
      <xdr:colOff>38100</xdr:colOff>
      <xdr:row>76</xdr:row>
      <xdr:rowOff>60458</xdr:rowOff>
    </xdr:to>
    <xdr:sp macro="" textlink="">
      <xdr:nvSpPr>
        <xdr:cNvPr id="189" name="フローチャート: 判断 188"/>
        <xdr:cNvSpPr/>
      </xdr:nvSpPr>
      <xdr:spPr>
        <a:xfrm>
          <a:off x="1079500" y="129890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76986</xdr:rowOff>
    </xdr:from>
    <xdr:ext cx="599010" cy="259045"/>
    <xdr:sp macro="" textlink="">
      <xdr:nvSpPr>
        <xdr:cNvPr id="190" name="テキスト ボックス 189"/>
        <xdr:cNvSpPr txBox="1"/>
      </xdr:nvSpPr>
      <xdr:spPr>
        <a:xfrm>
          <a:off x="830795" y="1276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143308</xdr:rowOff>
    </xdr:from>
    <xdr:to>
      <xdr:col>24</xdr:col>
      <xdr:colOff>114300</xdr:colOff>
      <xdr:row>78</xdr:row>
      <xdr:rowOff>73458</xdr:rowOff>
    </xdr:to>
    <xdr:sp macro="" textlink="">
      <xdr:nvSpPr>
        <xdr:cNvPr id="196" name="楕円 195"/>
        <xdr:cNvSpPr/>
      </xdr:nvSpPr>
      <xdr:spPr>
        <a:xfrm>
          <a:off x="4584700" y="1334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58235</xdr:rowOff>
    </xdr:from>
    <xdr:ext cx="599010" cy="259045"/>
    <xdr:sp macro="" textlink="">
      <xdr:nvSpPr>
        <xdr:cNvPr id="197" name="民生費該当値テキスト"/>
        <xdr:cNvSpPr txBox="1"/>
      </xdr:nvSpPr>
      <xdr:spPr>
        <a:xfrm>
          <a:off x="4686300" y="1325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146834</xdr:rowOff>
    </xdr:from>
    <xdr:to>
      <xdr:col>20</xdr:col>
      <xdr:colOff>38100</xdr:colOff>
      <xdr:row>78</xdr:row>
      <xdr:rowOff>76984</xdr:rowOff>
    </xdr:to>
    <xdr:sp macro="" textlink="">
      <xdr:nvSpPr>
        <xdr:cNvPr id="198" name="楕円 197"/>
        <xdr:cNvSpPr/>
      </xdr:nvSpPr>
      <xdr:spPr>
        <a:xfrm>
          <a:off x="3746500" y="133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68111</xdr:rowOff>
    </xdr:from>
    <xdr:ext cx="599010" cy="259045"/>
    <xdr:sp macro="" textlink="">
      <xdr:nvSpPr>
        <xdr:cNvPr id="199" name="テキスト ボックス 198"/>
        <xdr:cNvSpPr txBox="1"/>
      </xdr:nvSpPr>
      <xdr:spPr>
        <a:xfrm>
          <a:off x="3497795" y="13441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152174</xdr:rowOff>
    </xdr:from>
    <xdr:to>
      <xdr:col>15</xdr:col>
      <xdr:colOff>101600</xdr:colOff>
      <xdr:row>78</xdr:row>
      <xdr:rowOff>82324</xdr:rowOff>
    </xdr:to>
    <xdr:sp macro="" textlink="">
      <xdr:nvSpPr>
        <xdr:cNvPr id="200" name="楕円 199"/>
        <xdr:cNvSpPr/>
      </xdr:nvSpPr>
      <xdr:spPr>
        <a:xfrm>
          <a:off x="2857500" y="1335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73451</xdr:rowOff>
    </xdr:from>
    <xdr:ext cx="599010" cy="259045"/>
    <xdr:sp macro="" textlink="">
      <xdr:nvSpPr>
        <xdr:cNvPr id="201" name="テキスト ボックス 200"/>
        <xdr:cNvSpPr txBox="1"/>
      </xdr:nvSpPr>
      <xdr:spPr>
        <a:xfrm>
          <a:off x="2608795" y="13446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9689</xdr:rowOff>
    </xdr:from>
    <xdr:to>
      <xdr:col>10</xdr:col>
      <xdr:colOff>165100</xdr:colOff>
      <xdr:row>79</xdr:row>
      <xdr:rowOff>111289</xdr:rowOff>
    </xdr:to>
    <xdr:sp macro="" textlink="">
      <xdr:nvSpPr>
        <xdr:cNvPr id="202" name="楕円 201"/>
        <xdr:cNvSpPr/>
      </xdr:nvSpPr>
      <xdr:spPr>
        <a:xfrm>
          <a:off x="1968500" y="1355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102416</xdr:rowOff>
    </xdr:from>
    <xdr:ext cx="599010" cy="259045"/>
    <xdr:sp macro="" textlink="">
      <xdr:nvSpPr>
        <xdr:cNvPr id="203" name="テキスト ボックス 202"/>
        <xdr:cNvSpPr txBox="1"/>
      </xdr:nvSpPr>
      <xdr:spPr>
        <a:xfrm>
          <a:off x="1719795" y="13646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151374</xdr:rowOff>
    </xdr:from>
    <xdr:to>
      <xdr:col>6</xdr:col>
      <xdr:colOff>38100</xdr:colOff>
      <xdr:row>79</xdr:row>
      <xdr:rowOff>81524</xdr:rowOff>
    </xdr:to>
    <xdr:sp macro="" textlink="">
      <xdr:nvSpPr>
        <xdr:cNvPr id="204" name="楕円 203"/>
        <xdr:cNvSpPr/>
      </xdr:nvSpPr>
      <xdr:spPr>
        <a:xfrm>
          <a:off x="1079500" y="135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72651</xdr:rowOff>
    </xdr:from>
    <xdr:ext cx="599010" cy="259045"/>
    <xdr:sp macro="" textlink="">
      <xdr:nvSpPr>
        <xdr:cNvPr id="205" name="テキスト ボックス 204"/>
        <xdr:cNvSpPr txBox="1"/>
      </xdr:nvSpPr>
      <xdr:spPr>
        <a:xfrm>
          <a:off x="830795" y="1361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104862</xdr:rowOff>
    </xdr:from>
    <xdr:to>
      <xdr:col>24</xdr:col>
      <xdr:colOff>62865</xdr:colOff>
      <xdr:row>98</xdr:row>
      <xdr:rowOff>112519</xdr:rowOff>
    </xdr:to>
    <xdr:cxnSp macro="">
      <xdr:nvCxnSpPr>
        <xdr:cNvPr id="228" name="直線コネクタ 227"/>
        <xdr:cNvCxnSpPr/>
      </xdr:nvCxnSpPr>
      <xdr:spPr>
        <a:xfrm flipV="1">
          <a:off x="4633595" y="15535362"/>
          <a:ext cx="1270" cy="1379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116346</xdr:rowOff>
    </xdr:from>
    <xdr:ext cx="534377" cy="259045"/>
    <xdr:sp macro="" textlink="">
      <xdr:nvSpPr>
        <xdr:cNvPr id="229" name="衛生費最小値テキスト"/>
        <xdr:cNvSpPr txBox="1"/>
      </xdr:nvSpPr>
      <xdr:spPr>
        <a:xfrm>
          <a:off x="4686300" y="1691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112519</xdr:rowOff>
    </xdr:from>
    <xdr:to>
      <xdr:col>24</xdr:col>
      <xdr:colOff>152400</xdr:colOff>
      <xdr:row>98</xdr:row>
      <xdr:rowOff>112519</xdr:rowOff>
    </xdr:to>
    <xdr:cxnSp macro="">
      <xdr:nvCxnSpPr>
        <xdr:cNvPr id="230" name="直線コネクタ 229"/>
        <xdr:cNvCxnSpPr/>
      </xdr:nvCxnSpPr>
      <xdr:spPr>
        <a:xfrm>
          <a:off x="4546600" y="1691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51539</xdr:rowOff>
    </xdr:from>
    <xdr:ext cx="534377" cy="259045"/>
    <xdr:sp macro="" textlink="">
      <xdr:nvSpPr>
        <xdr:cNvPr id="231" name="衛生費最大値テキスト"/>
        <xdr:cNvSpPr txBox="1"/>
      </xdr:nvSpPr>
      <xdr:spPr>
        <a:xfrm>
          <a:off x="4686300" y="1531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81,524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104862</xdr:rowOff>
    </xdr:from>
    <xdr:to>
      <xdr:col>24</xdr:col>
      <xdr:colOff>152400</xdr:colOff>
      <xdr:row>90</xdr:row>
      <xdr:rowOff>104862</xdr:rowOff>
    </xdr:to>
    <xdr:cxnSp macro="">
      <xdr:nvCxnSpPr>
        <xdr:cNvPr id="232" name="直線コネクタ 231"/>
        <xdr:cNvCxnSpPr/>
      </xdr:nvCxnSpPr>
      <xdr:spPr>
        <a:xfrm>
          <a:off x="4546600" y="1553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104862</xdr:rowOff>
    </xdr:from>
    <xdr:to>
      <xdr:col>24</xdr:col>
      <xdr:colOff>63500</xdr:colOff>
      <xdr:row>92</xdr:row>
      <xdr:rowOff>72468</xdr:rowOff>
    </xdr:to>
    <xdr:cxnSp macro="">
      <xdr:nvCxnSpPr>
        <xdr:cNvPr id="233" name="直線コネクタ 232"/>
        <xdr:cNvCxnSpPr/>
      </xdr:nvCxnSpPr>
      <xdr:spPr>
        <a:xfrm flipV="1">
          <a:off x="3797300" y="15535362"/>
          <a:ext cx="838200" cy="31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135769</xdr:rowOff>
    </xdr:from>
    <xdr:ext cx="534377" cy="259045"/>
    <xdr:sp macro="" textlink="">
      <xdr:nvSpPr>
        <xdr:cNvPr id="234" name="衛生費平均値テキスト"/>
        <xdr:cNvSpPr txBox="1"/>
      </xdr:nvSpPr>
      <xdr:spPr>
        <a:xfrm>
          <a:off x="4686300" y="16252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157342</xdr:rowOff>
    </xdr:from>
    <xdr:to>
      <xdr:col>24</xdr:col>
      <xdr:colOff>114300</xdr:colOff>
      <xdr:row>95</xdr:row>
      <xdr:rowOff>87492</xdr:rowOff>
    </xdr:to>
    <xdr:sp macro="" textlink="">
      <xdr:nvSpPr>
        <xdr:cNvPr id="235" name="フローチャート: 判断 234"/>
        <xdr:cNvSpPr/>
      </xdr:nvSpPr>
      <xdr:spPr>
        <a:xfrm>
          <a:off x="4584700" y="162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72468</xdr:rowOff>
    </xdr:from>
    <xdr:to>
      <xdr:col>19</xdr:col>
      <xdr:colOff>177800</xdr:colOff>
      <xdr:row>95</xdr:row>
      <xdr:rowOff>104541</xdr:rowOff>
    </xdr:to>
    <xdr:cxnSp macro="">
      <xdr:nvCxnSpPr>
        <xdr:cNvPr id="236" name="直線コネクタ 235"/>
        <xdr:cNvCxnSpPr/>
      </xdr:nvCxnSpPr>
      <xdr:spPr>
        <a:xfrm flipV="1">
          <a:off x="2908300" y="15845868"/>
          <a:ext cx="889000" cy="54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87757</xdr:rowOff>
    </xdr:from>
    <xdr:to>
      <xdr:col>20</xdr:col>
      <xdr:colOff>38100</xdr:colOff>
      <xdr:row>96</xdr:row>
      <xdr:rowOff>17907</xdr:rowOff>
    </xdr:to>
    <xdr:sp macro="" textlink="">
      <xdr:nvSpPr>
        <xdr:cNvPr id="237" name="フローチャート: 判断 236"/>
        <xdr:cNvSpPr/>
      </xdr:nvSpPr>
      <xdr:spPr>
        <a:xfrm>
          <a:off x="3746500" y="1637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9034</xdr:rowOff>
    </xdr:from>
    <xdr:ext cx="534377" cy="259045"/>
    <xdr:sp macro="" textlink="">
      <xdr:nvSpPr>
        <xdr:cNvPr id="238" name="テキスト ボックス 237"/>
        <xdr:cNvSpPr txBox="1"/>
      </xdr:nvSpPr>
      <xdr:spPr>
        <a:xfrm>
          <a:off x="3530111" y="1646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104541</xdr:rowOff>
    </xdr:from>
    <xdr:to>
      <xdr:col>15</xdr:col>
      <xdr:colOff>50800</xdr:colOff>
      <xdr:row>96</xdr:row>
      <xdr:rowOff>45059</xdr:rowOff>
    </xdr:to>
    <xdr:cxnSp macro="">
      <xdr:nvCxnSpPr>
        <xdr:cNvPr id="239" name="直線コネクタ 238"/>
        <xdr:cNvCxnSpPr/>
      </xdr:nvCxnSpPr>
      <xdr:spPr>
        <a:xfrm flipV="1">
          <a:off x="2019300" y="16392291"/>
          <a:ext cx="889000" cy="11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151971</xdr:rowOff>
    </xdr:from>
    <xdr:to>
      <xdr:col>15</xdr:col>
      <xdr:colOff>101600</xdr:colOff>
      <xdr:row>95</xdr:row>
      <xdr:rowOff>82121</xdr:rowOff>
    </xdr:to>
    <xdr:sp macro="" textlink="">
      <xdr:nvSpPr>
        <xdr:cNvPr id="240" name="フローチャート: 判断 239"/>
        <xdr:cNvSpPr/>
      </xdr:nvSpPr>
      <xdr:spPr>
        <a:xfrm>
          <a:off x="2857500" y="1626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98648</xdr:rowOff>
    </xdr:from>
    <xdr:ext cx="534377" cy="259045"/>
    <xdr:sp macro="" textlink="">
      <xdr:nvSpPr>
        <xdr:cNvPr id="241" name="テキスト ボックス 240"/>
        <xdr:cNvSpPr txBox="1"/>
      </xdr:nvSpPr>
      <xdr:spPr>
        <a:xfrm>
          <a:off x="2641111" y="1604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153896</xdr:rowOff>
    </xdr:from>
    <xdr:to>
      <xdr:col>10</xdr:col>
      <xdr:colOff>114300</xdr:colOff>
      <xdr:row>96</xdr:row>
      <xdr:rowOff>45059</xdr:rowOff>
    </xdr:to>
    <xdr:cxnSp macro="">
      <xdr:nvCxnSpPr>
        <xdr:cNvPr id="242" name="直線コネクタ 241"/>
        <xdr:cNvCxnSpPr/>
      </xdr:nvCxnSpPr>
      <xdr:spPr>
        <a:xfrm>
          <a:off x="1130300" y="16441646"/>
          <a:ext cx="889000" cy="6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21211</xdr:rowOff>
    </xdr:from>
    <xdr:to>
      <xdr:col>10</xdr:col>
      <xdr:colOff>165100</xdr:colOff>
      <xdr:row>96</xdr:row>
      <xdr:rowOff>122811</xdr:rowOff>
    </xdr:to>
    <xdr:sp macro="" textlink="">
      <xdr:nvSpPr>
        <xdr:cNvPr id="243" name="フローチャート: 判断 242"/>
        <xdr:cNvSpPr/>
      </xdr:nvSpPr>
      <xdr:spPr>
        <a:xfrm>
          <a:off x="1968500" y="1648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113938</xdr:rowOff>
    </xdr:from>
    <xdr:ext cx="534377" cy="259045"/>
    <xdr:sp macro="" textlink="">
      <xdr:nvSpPr>
        <xdr:cNvPr id="244" name="テキスト ボックス 243"/>
        <xdr:cNvSpPr txBox="1"/>
      </xdr:nvSpPr>
      <xdr:spPr>
        <a:xfrm>
          <a:off x="1752111" y="1657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86362</xdr:rowOff>
    </xdr:from>
    <xdr:to>
      <xdr:col>6</xdr:col>
      <xdr:colOff>38100</xdr:colOff>
      <xdr:row>96</xdr:row>
      <xdr:rowOff>16512</xdr:rowOff>
    </xdr:to>
    <xdr:sp macro="" textlink="">
      <xdr:nvSpPr>
        <xdr:cNvPr id="245" name="フローチャート: 判断 244"/>
        <xdr:cNvSpPr/>
      </xdr:nvSpPr>
      <xdr:spPr>
        <a:xfrm>
          <a:off x="1079500" y="163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33039</xdr:rowOff>
    </xdr:from>
    <xdr:ext cx="534377" cy="259045"/>
    <xdr:sp macro="" textlink="">
      <xdr:nvSpPr>
        <xdr:cNvPr id="246" name="テキスト ボックス 245"/>
        <xdr:cNvSpPr txBox="1"/>
      </xdr:nvSpPr>
      <xdr:spPr>
        <a:xfrm>
          <a:off x="863111" y="1614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54062</xdr:rowOff>
    </xdr:from>
    <xdr:to>
      <xdr:col>24</xdr:col>
      <xdr:colOff>114300</xdr:colOff>
      <xdr:row>90</xdr:row>
      <xdr:rowOff>155662</xdr:rowOff>
    </xdr:to>
    <xdr:sp macro="" textlink="">
      <xdr:nvSpPr>
        <xdr:cNvPr id="252" name="楕円 251"/>
        <xdr:cNvSpPr/>
      </xdr:nvSpPr>
      <xdr:spPr>
        <a:xfrm>
          <a:off x="4584700" y="1548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7089</xdr:rowOff>
    </xdr:from>
    <xdr:ext cx="534377" cy="259045"/>
    <xdr:sp macro="" textlink="">
      <xdr:nvSpPr>
        <xdr:cNvPr id="253" name="衛生費該当値テキスト"/>
        <xdr:cNvSpPr txBox="1"/>
      </xdr:nvSpPr>
      <xdr:spPr>
        <a:xfrm>
          <a:off x="4686300" y="1543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21668</xdr:rowOff>
    </xdr:from>
    <xdr:to>
      <xdr:col>20</xdr:col>
      <xdr:colOff>38100</xdr:colOff>
      <xdr:row>92</xdr:row>
      <xdr:rowOff>123268</xdr:rowOff>
    </xdr:to>
    <xdr:sp macro="" textlink="">
      <xdr:nvSpPr>
        <xdr:cNvPr id="254" name="楕円 253"/>
        <xdr:cNvSpPr/>
      </xdr:nvSpPr>
      <xdr:spPr>
        <a:xfrm>
          <a:off x="3746500" y="1579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139795</xdr:rowOff>
    </xdr:from>
    <xdr:ext cx="534377" cy="259045"/>
    <xdr:sp macro="" textlink="">
      <xdr:nvSpPr>
        <xdr:cNvPr id="255" name="テキスト ボックス 254"/>
        <xdr:cNvSpPr txBox="1"/>
      </xdr:nvSpPr>
      <xdr:spPr>
        <a:xfrm>
          <a:off x="3530111" y="1557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53741</xdr:rowOff>
    </xdr:from>
    <xdr:to>
      <xdr:col>15</xdr:col>
      <xdr:colOff>101600</xdr:colOff>
      <xdr:row>95</xdr:row>
      <xdr:rowOff>155341</xdr:rowOff>
    </xdr:to>
    <xdr:sp macro="" textlink="">
      <xdr:nvSpPr>
        <xdr:cNvPr id="256" name="楕円 255"/>
        <xdr:cNvSpPr/>
      </xdr:nvSpPr>
      <xdr:spPr>
        <a:xfrm>
          <a:off x="2857500" y="163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146468</xdr:rowOff>
    </xdr:from>
    <xdr:ext cx="534377" cy="259045"/>
    <xdr:sp macro="" textlink="">
      <xdr:nvSpPr>
        <xdr:cNvPr id="257" name="テキスト ボックス 256"/>
        <xdr:cNvSpPr txBox="1"/>
      </xdr:nvSpPr>
      <xdr:spPr>
        <a:xfrm>
          <a:off x="2641111" y="1643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165709</xdr:rowOff>
    </xdr:from>
    <xdr:to>
      <xdr:col>10</xdr:col>
      <xdr:colOff>165100</xdr:colOff>
      <xdr:row>96</xdr:row>
      <xdr:rowOff>95859</xdr:rowOff>
    </xdr:to>
    <xdr:sp macro="" textlink="">
      <xdr:nvSpPr>
        <xdr:cNvPr id="258" name="楕円 257"/>
        <xdr:cNvSpPr/>
      </xdr:nvSpPr>
      <xdr:spPr>
        <a:xfrm>
          <a:off x="1968500" y="1645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112386</xdr:rowOff>
    </xdr:from>
    <xdr:ext cx="534377" cy="259045"/>
    <xdr:sp macro="" textlink="">
      <xdr:nvSpPr>
        <xdr:cNvPr id="259" name="テキスト ボックス 258"/>
        <xdr:cNvSpPr txBox="1"/>
      </xdr:nvSpPr>
      <xdr:spPr>
        <a:xfrm>
          <a:off x="1752111" y="1622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103096</xdr:rowOff>
    </xdr:from>
    <xdr:to>
      <xdr:col>6</xdr:col>
      <xdr:colOff>38100</xdr:colOff>
      <xdr:row>96</xdr:row>
      <xdr:rowOff>33246</xdr:rowOff>
    </xdr:to>
    <xdr:sp macro="" textlink="">
      <xdr:nvSpPr>
        <xdr:cNvPr id="260" name="楕円 259"/>
        <xdr:cNvSpPr/>
      </xdr:nvSpPr>
      <xdr:spPr>
        <a:xfrm>
          <a:off x="1079500" y="1639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24373</xdr:rowOff>
    </xdr:from>
    <xdr:ext cx="534377" cy="259045"/>
    <xdr:sp macro="" textlink="">
      <xdr:nvSpPr>
        <xdr:cNvPr id="261" name="テキスト ボックス 260"/>
        <xdr:cNvSpPr txBox="1"/>
      </xdr:nvSpPr>
      <xdr:spPr>
        <a:xfrm>
          <a:off x="863111" y="1648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7" name="テキスト ボックス 276"/>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9" name="テキスト ボックス 278"/>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156210</xdr:rowOff>
    </xdr:from>
    <xdr:to>
      <xdr:col>54</xdr:col>
      <xdr:colOff>189865</xdr:colOff>
      <xdr:row>39</xdr:row>
      <xdr:rowOff>3810</xdr:rowOff>
    </xdr:to>
    <xdr:cxnSp macro="">
      <xdr:nvCxnSpPr>
        <xdr:cNvPr id="285" name="直線コネクタ 284"/>
        <xdr:cNvCxnSpPr/>
      </xdr:nvCxnSpPr>
      <xdr:spPr>
        <a:xfrm flipV="1">
          <a:off x="10475595" y="5128260"/>
          <a:ext cx="127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7637</xdr:rowOff>
    </xdr:from>
    <xdr:ext cx="313932" cy="259045"/>
    <xdr:sp macro="" textlink="">
      <xdr:nvSpPr>
        <xdr:cNvPr id="286" name="労働費最小値テキスト"/>
        <xdr:cNvSpPr txBox="1"/>
      </xdr:nvSpPr>
      <xdr:spPr>
        <a:xfrm>
          <a:off x="10528300" y="6694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3810</xdr:rowOff>
    </xdr:from>
    <xdr:to>
      <xdr:col>55</xdr:col>
      <xdr:colOff>88900</xdr:colOff>
      <xdr:row>39</xdr:row>
      <xdr:rowOff>3810</xdr:rowOff>
    </xdr:to>
    <xdr:cxnSp macro="">
      <xdr:nvCxnSpPr>
        <xdr:cNvPr id="287" name="直線コネクタ 286"/>
        <xdr:cNvCxnSpPr/>
      </xdr:nvCxnSpPr>
      <xdr:spPr>
        <a:xfrm>
          <a:off x="10388600" y="669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102887</xdr:rowOff>
    </xdr:from>
    <xdr:ext cx="469744" cy="259045"/>
    <xdr:sp macro="" textlink="">
      <xdr:nvSpPr>
        <xdr:cNvPr id="288" name="労働費最大値テキスト"/>
        <xdr:cNvSpPr txBox="1"/>
      </xdr:nvSpPr>
      <xdr:spPr>
        <a:xfrm>
          <a:off x="10528300" y="490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156210</xdr:rowOff>
    </xdr:from>
    <xdr:to>
      <xdr:col>55</xdr:col>
      <xdr:colOff>88900</xdr:colOff>
      <xdr:row>29</xdr:row>
      <xdr:rowOff>156210</xdr:rowOff>
    </xdr:to>
    <xdr:cxnSp macro="">
      <xdr:nvCxnSpPr>
        <xdr:cNvPr id="289" name="直線コネクタ 288"/>
        <xdr:cNvCxnSpPr/>
      </xdr:nvCxnSpPr>
      <xdr:spPr>
        <a:xfrm>
          <a:off x="10388600" y="512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41910</xdr:rowOff>
    </xdr:from>
    <xdr:to>
      <xdr:col>55</xdr:col>
      <xdr:colOff>0</xdr:colOff>
      <xdr:row>36</xdr:row>
      <xdr:rowOff>134620</xdr:rowOff>
    </xdr:to>
    <xdr:cxnSp macro="">
      <xdr:nvCxnSpPr>
        <xdr:cNvPr id="290" name="直線コネクタ 289"/>
        <xdr:cNvCxnSpPr/>
      </xdr:nvCxnSpPr>
      <xdr:spPr>
        <a:xfrm>
          <a:off x="9639300" y="6214110"/>
          <a:ext cx="8382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35577</xdr:rowOff>
    </xdr:from>
    <xdr:ext cx="378565" cy="259045"/>
    <xdr:sp macro="" textlink="">
      <xdr:nvSpPr>
        <xdr:cNvPr id="291" name="労働費平均値テキスト"/>
        <xdr:cNvSpPr txBox="1"/>
      </xdr:nvSpPr>
      <xdr:spPr>
        <a:xfrm>
          <a:off x="10528300" y="60363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12700</xdr:rowOff>
    </xdr:from>
    <xdr:to>
      <xdr:col>55</xdr:col>
      <xdr:colOff>50800</xdr:colOff>
      <xdr:row>36</xdr:row>
      <xdr:rowOff>114300</xdr:rowOff>
    </xdr:to>
    <xdr:sp macro="" textlink="">
      <xdr:nvSpPr>
        <xdr:cNvPr id="292" name="フローチャート: 判断 291"/>
        <xdr:cNvSpPr/>
      </xdr:nvSpPr>
      <xdr:spPr>
        <a:xfrm>
          <a:off x="10426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41910</xdr:rowOff>
    </xdr:from>
    <xdr:to>
      <xdr:col>50</xdr:col>
      <xdr:colOff>114300</xdr:colOff>
      <xdr:row>36</xdr:row>
      <xdr:rowOff>48260</xdr:rowOff>
    </xdr:to>
    <xdr:cxnSp macro="">
      <xdr:nvCxnSpPr>
        <xdr:cNvPr id="293" name="直線コネクタ 292"/>
        <xdr:cNvCxnSpPr/>
      </xdr:nvCxnSpPr>
      <xdr:spPr>
        <a:xfrm flipV="1">
          <a:off x="8750300" y="621411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16510</xdr:rowOff>
    </xdr:from>
    <xdr:to>
      <xdr:col>50</xdr:col>
      <xdr:colOff>165100</xdr:colOff>
      <xdr:row>36</xdr:row>
      <xdr:rowOff>118110</xdr:rowOff>
    </xdr:to>
    <xdr:sp macro="" textlink="">
      <xdr:nvSpPr>
        <xdr:cNvPr id="294" name="フローチャート: 判断 293"/>
        <xdr:cNvSpPr/>
      </xdr:nvSpPr>
      <xdr:spPr>
        <a:xfrm>
          <a:off x="9588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109237</xdr:rowOff>
    </xdr:from>
    <xdr:ext cx="378565" cy="259045"/>
    <xdr:sp macro="" textlink="">
      <xdr:nvSpPr>
        <xdr:cNvPr id="295" name="テキスト ボックス 294"/>
        <xdr:cNvSpPr txBox="1"/>
      </xdr:nvSpPr>
      <xdr:spPr>
        <a:xfrm>
          <a:off x="9450017" y="6281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48260</xdr:rowOff>
    </xdr:from>
    <xdr:to>
      <xdr:col>45</xdr:col>
      <xdr:colOff>177800</xdr:colOff>
      <xdr:row>36</xdr:row>
      <xdr:rowOff>68580</xdr:rowOff>
    </xdr:to>
    <xdr:cxnSp macro="">
      <xdr:nvCxnSpPr>
        <xdr:cNvPr id="296" name="直線コネクタ 295"/>
        <xdr:cNvCxnSpPr/>
      </xdr:nvCxnSpPr>
      <xdr:spPr>
        <a:xfrm flipV="1">
          <a:off x="7861300" y="622046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87630</xdr:rowOff>
    </xdr:from>
    <xdr:to>
      <xdr:col>46</xdr:col>
      <xdr:colOff>38100</xdr:colOff>
      <xdr:row>33</xdr:row>
      <xdr:rowOff>17780</xdr:rowOff>
    </xdr:to>
    <xdr:sp macro="" textlink="">
      <xdr:nvSpPr>
        <xdr:cNvPr id="297" name="フローチャート: 判断 296"/>
        <xdr:cNvSpPr/>
      </xdr:nvSpPr>
      <xdr:spPr>
        <a:xfrm>
          <a:off x="8699500" y="557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31</xdr:row>
      <xdr:rowOff>34307</xdr:rowOff>
    </xdr:from>
    <xdr:ext cx="378565" cy="259045"/>
    <xdr:sp macro="" textlink="">
      <xdr:nvSpPr>
        <xdr:cNvPr id="298" name="テキスト ボックス 297"/>
        <xdr:cNvSpPr txBox="1"/>
      </xdr:nvSpPr>
      <xdr:spPr>
        <a:xfrm>
          <a:off x="8561017" y="5349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68580</xdr:rowOff>
    </xdr:from>
    <xdr:to>
      <xdr:col>41</xdr:col>
      <xdr:colOff>50800</xdr:colOff>
      <xdr:row>36</xdr:row>
      <xdr:rowOff>114300</xdr:rowOff>
    </xdr:to>
    <xdr:cxnSp macro="">
      <xdr:nvCxnSpPr>
        <xdr:cNvPr id="299" name="直線コネクタ 298"/>
        <xdr:cNvCxnSpPr/>
      </xdr:nvCxnSpPr>
      <xdr:spPr>
        <a:xfrm flipV="1">
          <a:off x="6972300" y="6240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45720</xdr:rowOff>
    </xdr:from>
    <xdr:to>
      <xdr:col>41</xdr:col>
      <xdr:colOff>101600</xdr:colOff>
      <xdr:row>36</xdr:row>
      <xdr:rowOff>147320</xdr:rowOff>
    </xdr:to>
    <xdr:sp macro="" textlink="">
      <xdr:nvSpPr>
        <xdr:cNvPr id="300" name="フローチャート: 判断 299"/>
        <xdr:cNvSpPr/>
      </xdr:nvSpPr>
      <xdr:spPr>
        <a:xfrm>
          <a:off x="78105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138447</xdr:rowOff>
    </xdr:from>
    <xdr:ext cx="378565" cy="259045"/>
    <xdr:sp macro="" textlink="">
      <xdr:nvSpPr>
        <xdr:cNvPr id="301" name="テキスト ボックス 300"/>
        <xdr:cNvSpPr txBox="1"/>
      </xdr:nvSpPr>
      <xdr:spPr>
        <a:xfrm>
          <a:off x="7672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67310</xdr:rowOff>
    </xdr:from>
    <xdr:to>
      <xdr:col>36</xdr:col>
      <xdr:colOff>165100</xdr:colOff>
      <xdr:row>33</xdr:row>
      <xdr:rowOff>168910</xdr:rowOff>
    </xdr:to>
    <xdr:sp macro="" textlink="">
      <xdr:nvSpPr>
        <xdr:cNvPr id="302" name="フローチャート: 判断 301"/>
        <xdr:cNvSpPr/>
      </xdr:nvSpPr>
      <xdr:spPr>
        <a:xfrm>
          <a:off x="6921500" y="572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32</xdr:row>
      <xdr:rowOff>13987</xdr:rowOff>
    </xdr:from>
    <xdr:ext cx="378565" cy="259045"/>
    <xdr:sp macro="" textlink="">
      <xdr:nvSpPr>
        <xdr:cNvPr id="303" name="テキスト ボックス 302"/>
        <xdr:cNvSpPr txBox="1"/>
      </xdr:nvSpPr>
      <xdr:spPr>
        <a:xfrm>
          <a:off x="6783017" y="550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83820</xdr:rowOff>
    </xdr:from>
    <xdr:to>
      <xdr:col>55</xdr:col>
      <xdr:colOff>50800</xdr:colOff>
      <xdr:row>37</xdr:row>
      <xdr:rowOff>13970</xdr:rowOff>
    </xdr:to>
    <xdr:sp macro="" textlink="">
      <xdr:nvSpPr>
        <xdr:cNvPr id="309" name="楕円 308"/>
        <xdr:cNvSpPr/>
      </xdr:nvSpPr>
      <xdr:spPr>
        <a:xfrm>
          <a:off x="104267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62247</xdr:rowOff>
    </xdr:from>
    <xdr:ext cx="378565" cy="259045"/>
    <xdr:sp macro="" textlink="">
      <xdr:nvSpPr>
        <xdr:cNvPr id="310" name="労働費該当値テキスト"/>
        <xdr:cNvSpPr txBox="1"/>
      </xdr:nvSpPr>
      <xdr:spPr>
        <a:xfrm>
          <a:off x="10528300" y="6234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162560</xdr:rowOff>
    </xdr:from>
    <xdr:to>
      <xdr:col>50</xdr:col>
      <xdr:colOff>165100</xdr:colOff>
      <xdr:row>36</xdr:row>
      <xdr:rowOff>92710</xdr:rowOff>
    </xdr:to>
    <xdr:sp macro="" textlink="">
      <xdr:nvSpPr>
        <xdr:cNvPr id="311" name="楕円 310"/>
        <xdr:cNvSpPr/>
      </xdr:nvSpPr>
      <xdr:spPr>
        <a:xfrm>
          <a:off x="9588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109237</xdr:rowOff>
    </xdr:from>
    <xdr:ext cx="378565" cy="259045"/>
    <xdr:sp macro="" textlink="">
      <xdr:nvSpPr>
        <xdr:cNvPr id="312" name="テキスト ボックス 311"/>
        <xdr:cNvSpPr txBox="1"/>
      </xdr:nvSpPr>
      <xdr:spPr>
        <a:xfrm>
          <a:off x="9450017" y="5938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168910</xdr:rowOff>
    </xdr:from>
    <xdr:to>
      <xdr:col>46</xdr:col>
      <xdr:colOff>38100</xdr:colOff>
      <xdr:row>36</xdr:row>
      <xdr:rowOff>99060</xdr:rowOff>
    </xdr:to>
    <xdr:sp macro="" textlink="">
      <xdr:nvSpPr>
        <xdr:cNvPr id="313" name="楕円 312"/>
        <xdr:cNvSpPr/>
      </xdr:nvSpPr>
      <xdr:spPr>
        <a:xfrm>
          <a:off x="8699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90187</xdr:rowOff>
    </xdr:from>
    <xdr:ext cx="378565" cy="259045"/>
    <xdr:sp macro="" textlink="">
      <xdr:nvSpPr>
        <xdr:cNvPr id="314" name="テキスト ボックス 313"/>
        <xdr:cNvSpPr txBox="1"/>
      </xdr:nvSpPr>
      <xdr:spPr>
        <a:xfrm>
          <a:off x="8561017" y="6262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17780</xdr:rowOff>
    </xdr:from>
    <xdr:to>
      <xdr:col>41</xdr:col>
      <xdr:colOff>101600</xdr:colOff>
      <xdr:row>36</xdr:row>
      <xdr:rowOff>119380</xdr:rowOff>
    </xdr:to>
    <xdr:sp macro="" textlink="">
      <xdr:nvSpPr>
        <xdr:cNvPr id="315" name="楕円 314"/>
        <xdr:cNvSpPr/>
      </xdr:nvSpPr>
      <xdr:spPr>
        <a:xfrm>
          <a:off x="7810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135907</xdr:rowOff>
    </xdr:from>
    <xdr:ext cx="378565" cy="259045"/>
    <xdr:sp macro="" textlink="">
      <xdr:nvSpPr>
        <xdr:cNvPr id="316" name="テキスト ボックス 315"/>
        <xdr:cNvSpPr txBox="1"/>
      </xdr:nvSpPr>
      <xdr:spPr>
        <a:xfrm>
          <a:off x="7672017" y="5965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63500</xdr:rowOff>
    </xdr:from>
    <xdr:to>
      <xdr:col>36</xdr:col>
      <xdr:colOff>165100</xdr:colOff>
      <xdr:row>36</xdr:row>
      <xdr:rowOff>165100</xdr:rowOff>
    </xdr:to>
    <xdr:sp macro="" textlink="">
      <xdr:nvSpPr>
        <xdr:cNvPr id="317" name="楕円 316"/>
        <xdr:cNvSpPr/>
      </xdr:nvSpPr>
      <xdr:spPr>
        <a:xfrm>
          <a:off x="6921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156227</xdr:rowOff>
    </xdr:from>
    <xdr:ext cx="378565" cy="259045"/>
    <xdr:sp macro="" textlink="">
      <xdr:nvSpPr>
        <xdr:cNvPr id="318" name="テキスト ボックス 317"/>
        <xdr:cNvSpPr txBox="1"/>
      </xdr:nvSpPr>
      <xdr:spPr>
        <a:xfrm>
          <a:off x="6783017" y="6328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1" name="テキスト ボックス 330"/>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115514</xdr:rowOff>
    </xdr:from>
    <xdr:to>
      <xdr:col>54</xdr:col>
      <xdr:colOff>189865</xdr:colOff>
      <xdr:row>59</xdr:row>
      <xdr:rowOff>7889</xdr:rowOff>
    </xdr:to>
    <xdr:cxnSp macro="">
      <xdr:nvCxnSpPr>
        <xdr:cNvPr id="341" name="直線コネクタ 340"/>
        <xdr:cNvCxnSpPr/>
      </xdr:nvCxnSpPr>
      <xdr:spPr>
        <a:xfrm flipV="1">
          <a:off x="10475595" y="8688014"/>
          <a:ext cx="1270" cy="143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11716</xdr:rowOff>
    </xdr:from>
    <xdr:ext cx="469744" cy="259045"/>
    <xdr:sp macro="" textlink="">
      <xdr:nvSpPr>
        <xdr:cNvPr id="342" name="農林水産業費最小値テキスト"/>
        <xdr:cNvSpPr txBox="1"/>
      </xdr:nvSpPr>
      <xdr:spPr>
        <a:xfrm>
          <a:off x="10528300" y="1012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7889</xdr:rowOff>
    </xdr:from>
    <xdr:to>
      <xdr:col>55</xdr:col>
      <xdr:colOff>88900</xdr:colOff>
      <xdr:row>59</xdr:row>
      <xdr:rowOff>7889</xdr:rowOff>
    </xdr:to>
    <xdr:cxnSp macro="">
      <xdr:nvCxnSpPr>
        <xdr:cNvPr id="343" name="直線コネクタ 342"/>
        <xdr:cNvCxnSpPr/>
      </xdr:nvCxnSpPr>
      <xdr:spPr>
        <a:xfrm>
          <a:off x="10388600" y="1012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62191</xdr:rowOff>
    </xdr:from>
    <xdr:ext cx="534377" cy="259045"/>
    <xdr:sp macro="" textlink="">
      <xdr:nvSpPr>
        <xdr:cNvPr id="344" name="農林水産業費最大値テキスト"/>
        <xdr:cNvSpPr txBox="1"/>
      </xdr:nvSpPr>
      <xdr:spPr>
        <a:xfrm>
          <a:off x="10528300" y="846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115514</xdr:rowOff>
    </xdr:from>
    <xdr:to>
      <xdr:col>55</xdr:col>
      <xdr:colOff>88900</xdr:colOff>
      <xdr:row>50</xdr:row>
      <xdr:rowOff>115514</xdr:rowOff>
    </xdr:to>
    <xdr:cxnSp macro="">
      <xdr:nvCxnSpPr>
        <xdr:cNvPr id="345" name="直線コネクタ 344"/>
        <xdr:cNvCxnSpPr/>
      </xdr:nvCxnSpPr>
      <xdr:spPr>
        <a:xfrm>
          <a:off x="10388600" y="868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146512</xdr:rowOff>
    </xdr:from>
    <xdr:to>
      <xdr:col>55</xdr:col>
      <xdr:colOff>0</xdr:colOff>
      <xdr:row>54</xdr:row>
      <xdr:rowOff>101798</xdr:rowOff>
    </xdr:to>
    <xdr:cxnSp macro="">
      <xdr:nvCxnSpPr>
        <xdr:cNvPr id="346" name="直線コネクタ 345"/>
        <xdr:cNvCxnSpPr/>
      </xdr:nvCxnSpPr>
      <xdr:spPr>
        <a:xfrm>
          <a:off x="9639300" y="8719012"/>
          <a:ext cx="838200" cy="64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27413</xdr:rowOff>
    </xdr:from>
    <xdr:ext cx="534377" cy="259045"/>
    <xdr:sp macro="" textlink="">
      <xdr:nvSpPr>
        <xdr:cNvPr id="347" name="農林水産業費平均値テキスト"/>
        <xdr:cNvSpPr txBox="1"/>
      </xdr:nvSpPr>
      <xdr:spPr>
        <a:xfrm>
          <a:off x="10528300" y="9457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48986</xdr:rowOff>
    </xdr:from>
    <xdr:to>
      <xdr:col>55</xdr:col>
      <xdr:colOff>50800</xdr:colOff>
      <xdr:row>55</xdr:row>
      <xdr:rowOff>150586</xdr:rowOff>
    </xdr:to>
    <xdr:sp macro="" textlink="">
      <xdr:nvSpPr>
        <xdr:cNvPr id="348" name="フローチャート: 判断 347"/>
        <xdr:cNvSpPr/>
      </xdr:nvSpPr>
      <xdr:spPr>
        <a:xfrm>
          <a:off x="10426700" y="947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75281</xdr:rowOff>
    </xdr:from>
    <xdr:to>
      <xdr:col>50</xdr:col>
      <xdr:colOff>114300</xdr:colOff>
      <xdr:row>50</xdr:row>
      <xdr:rowOff>146512</xdr:rowOff>
    </xdr:to>
    <xdr:cxnSp macro="">
      <xdr:nvCxnSpPr>
        <xdr:cNvPr id="349" name="直線コネクタ 348"/>
        <xdr:cNvCxnSpPr/>
      </xdr:nvCxnSpPr>
      <xdr:spPr>
        <a:xfrm>
          <a:off x="8750300" y="8647781"/>
          <a:ext cx="889000" cy="7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93243</xdr:rowOff>
    </xdr:from>
    <xdr:to>
      <xdr:col>50</xdr:col>
      <xdr:colOff>165100</xdr:colOff>
      <xdr:row>56</xdr:row>
      <xdr:rowOff>23393</xdr:rowOff>
    </xdr:to>
    <xdr:sp macro="" textlink="">
      <xdr:nvSpPr>
        <xdr:cNvPr id="350" name="フローチャート: 判断 349"/>
        <xdr:cNvSpPr/>
      </xdr:nvSpPr>
      <xdr:spPr>
        <a:xfrm>
          <a:off x="9588500" y="952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14520</xdr:rowOff>
    </xdr:from>
    <xdr:ext cx="534377" cy="259045"/>
    <xdr:sp macro="" textlink="">
      <xdr:nvSpPr>
        <xdr:cNvPr id="351" name="テキスト ボックス 350"/>
        <xdr:cNvSpPr txBox="1"/>
      </xdr:nvSpPr>
      <xdr:spPr>
        <a:xfrm>
          <a:off x="9372111" y="96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75281</xdr:rowOff>
    </xdr:from>
    <xdr:to>
      <xdr:col>45</xdr:col>
      <xdr:colOff>177800</xdr:colOff>
      <xdr:row>53</xdr:row>
      <xdr:rowOff>89499</xdr:rowOff>
    </xdr:to>
    <xdr:cxnSp macro="">
      <xdr:nvCxnSpPr>
        <xdr:cNvPr id="352" name="直線コネクタ 351"/>
        <xdr:cNvCxnSpPr/>
      </xdr:nvCxnSpPr>
      <xdr:spPr>
        <a:xfrm flipV="1">
          <a:off x="7861300" y="8647781"/>
          <a:ext cx="889000" cy="52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73035</xdr:rowOff>
    </xdr:from>
    <xdr:to>
      <xdr:col>46</xdr:col>
      <xdr:colOff>38100</xdr:colOff>
      <xdr:row>56</xdr:row>
      <xdr:rowOff>3185</xdr:rowOff>
    </xdr:to>
    <xdr:sp macro="" textlink="">
      <xdr:nvSpPr>
        <xdr:cNvPr id="353" name="フローチャート: 判断 352"/>
        <xdr:cNvSpPr/>
      </xdr:nvSpPr>
      <xdr:spPr>
        <a:xfrm>
          <a:off x="86995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165762</xdr:rowOff>
    </xdr:from>
    <xdr:ext cx="534377" cy="259045"/>
    <xdr:sp macro="" textlink="">
      <xdr:nvSpPr>
        <xdr:cNvPr id="354" name="テキスト ボックス 353"/>
        <xdr:cNvSpPr txBox="1"/>
      </xdr:nvSpPr>
      <xdr:spPr>
        <a:xfrm>
          <a:off x="8483111" y="959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14564</xdr:rowOff>
    </xdr:from>
    <xdr:to>
      <xdr:col>41</xdr:col>
      <xdr:colOff>50800</xdr:colOff>
      <xdr:row>53</xdr:row>
      <xdr:rowOff>89499</xdr:rowOff>
    </xdr:to>
    <xdr:cxnSp macro="">
      <xdr:nvCxnSpPr>
        <xdr:cNvPr id="355" name="直線コネクタ 354"/>
        <xdr:cNvCxnSpPr/>
      </xdr:nvCxnSpPr>
      <xdr:spPr>
        <a:xfrm>
          <a:off x="6972300" y="9101414"/>
          <a:ext cx="889000" cy="7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23154</xdr:rowOff>
    </xdr:from>
    <xdr:to>
      <xdr:col>41</xdr:col>
      <xdr:colOff>101600</xdr:colOff>
      <xdr:row>56</xdr:row>
      <xdr:rowOff>124754</xdr:rowOff>
    </xdr:to>
    <xdr:sp macro="" textlink="">
      <xdr:nvSpPr>
        <xdr:cNvPr id="356" name="フローチャート: 判断 355"/>
        <xdr:cNvSpPr/>
      </xdr:nvSpPr>
      <xdr:spPr>
        <a:xfrm>
          <a:off x="7810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115881</xdr:rowOff>
    </xdr:from>
    <xdr:ext cx="534377" cy="259045"/>
    <xdr:sp macro="" textlink="">
      <xdr:nvSpPr>
        <xdr:cNvPr id="357" name="テキスト ボックス 356"/>
        <xdr:cNvSpPr txBox="1"/>
      </xdr:nvSpPr>
      <xdr:spPr>
        <a:xfrm>
          <a:off x="7594111" y="97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139192</xdr:rowOff>
    </xdr:from>
    <xdr:to>
      <xdr:col>36</xdr:col>
      <xdr:colOff>165100</xdr:colOff>
      <xdr:row>56</xdr:row>
      <xdr:rowOff>69342</xdr:rowOff>
    </xdr:to>
    <xdr:sp macro="" textlink="">
      <xdr:nvSpPr>
        <xdr:cNvPr id="358" name="フローチャート: 判断 357"/>
        <xdr:cNvSpPr/>
      </xdr:nvSpPr>
      <xdr:spPr>
        <a:xfrm>
          <a:off x="6921500" y="956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60469</xdr:rowOff>
    </xdr:from>
    <xdr:ext cx="534377" cy="259045"/>
    <xdr:sp macro="" textlink="">
      <xdr:nvSpPr>
        <xdr:cNvPr id="359" name="テキスト ボックス 358"/>
        <xdr:cNvSpPr txBox="1"/>
      </xdr:nvSpPr>
      <xdr:spPr>
        <a:xfrm>
          <a:off x="6705111" y="966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50998</xdr:rowOff>
    </xdr:from>
    <xdr:to>
      <xdr:col>55</xdr:col>
      <xdr:colOff>50800</xdr:colOff>
      <xdr:row>54</xdr:row>
      <xdr:rowOff>152598</xdr:rowOff>
    </xdr:to>
    <xdr:sp macro="" textlink="">
      <xdr:nvSpPr>
        <xdr:cNvPr id="365" name="楕円 364"/>
        <xdr:cNvSpPr/>
      </xdr:nvSpPr>
      <xdr:spPr>
        <a:xfrm>
          <a:off x="10426700" y="930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73875</xdr:rowOff>
    </xdr:from>
    <xdr:ext cx="534377" cy="259045"/>
    <xdr:sp macro="" textlink="">
      <xdr:nvSpPr>
        <xdr:cNvPr id="366" name="農林水産業費該当値テキスト"/>
        <xdr:cNvSpPr txBox="1"/>
      </xdr:nvSpPr>
      <xdr:spPr>
        <a:xfrm>
          <a:off x="10528300" y="916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95712</xdr:rowOff>
    </xdr:from>
    <xdr:to>
      <xdr:col>50</xdr:col>
      <xdr:colOff>165100</xdr:colOff>
      <xdr:row>51</xdr:row>
      <xdr:rowOff>25862</xdr:rowOff>
    </xdr:to>
    <xdr:sp macro="" textlink="">
      <xdr:nvSpPr>
        <xdr:cNvPr id="367" name="楕円 366"/>
        <xdr:cNvSpPr/>
      </xdr:nvSpPr>
      <xdr:spPr>
        <a:xfrm>
          <a:off x="9588500" y="86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42389</xdr:rowOff>
    </xdr:from>
    <xdr:ext cx="534377" cy="259045"/>
    <xdr:sp macro="" textlink="">
      <xdr:nvSpPr>
        <xdr:cNvPr id="368" name="テキスト ボックス 367"/>
        <xdr:cNvSpPr txBox="1"/>
      </xdr:nvSpPr>
      <xdr:spPr>
        <a:xfrm>
          <a:off x="9372111" y="844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24481</xdr:rowOff>
    </xdr:from>
    <xdr:to>
      <xdr:col>46</xdr:col>
      <xdr:colOff>38100</xdr:colOff>
      <xdr:row>50</xdr:row>
      <xdr:rowOff>126081</xdr:rowOff>
    </xdr:to>
    <xdr:sp macro="" textlink="">
      <xdr:nvSpPr>
        <xdr:cNvPr id="369" name="楕円 368"/>
        <xdr:cNvSpPr/>
      </xdr:nvSpPr>
      <xdr:spPr>
        <a:xfrm>
          <a:off x="8699500" y="859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48</xdr:row>
      <xdr:rowOff>142608</xdr:rowOff>
    </xdr:from>
    <xdr:ext cx="534377" cy="259045"/>
    <xdr:sp macro="" textlink="">
      <xdr:nvSpPr>
        <xdr:cNvPr id="370" name="テキスト ボックス 369"/>
        <xdr:cNvSpPr txBox="1"/>
      </xdr:nvSpPr>
      <xdr:spPr>
        <a:xfrm>
          <a:off x="8483111" y="837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38699</xdr:rowOff>
    </xdr:from>
    <xdr:to>
      <xdr:col>41</xdr:col>
      <xdr:colOff>101600</xdr:colOff>
      <xdr:row>53</xdr:row>
      <xdr:rowOff>140299</xdr:rowOff>
    </xdr:to>
    <xdr:sp macro="" textlink="">
      <xdr:nvSpPr>
        <xdr:cNvPr id="371" name="楕円 370"/>
        <xdr:cNvSpPr/>
      </xdr:nvSpPr>
      <xdr:spPr>
        <a:xfrm>
          <a:off x="7810500" y="912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156826</xdr:rowOff>
    </xdr:from>
    <xdr:ext cx="534377" cy="259045"/>
    <xdr:sp macro="" textlink="">
      <xdr:nvSpPr>
        <xdr:cNvPr id="372" name="テキスト ボックス 371"/>
        <xdr:cNvSpPr txBox="1"/>
      </xdr:nvSpPr>
      <xdr:spPr>
        <a:xfrm>
          <a:off x="7594111" y="890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135214</xdr:rowOff>
    </xdr:from>
    <xdr:to>
      <xdr:col>36</xdr:col>
      <xdr:colOff>165100</xdr:colOff>
      <xdr:row>53</xdr:row>
      <xdr:rowOff>65364</xdr:rowOff>
    </xdr:to>
    <xdr:sp macro="" textlink="">
      <xdr:nvSpPr>
        <xdr:cNvPr id="373" name="楕円 372"/>
        <xdr:cNvSpPr/>
      </xdr:nvSpPr>
      <xdr:spPr>
        <a:xfrm>
          <a:off x="6921500" y="905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81891</xdr:rowOff>
    </xdr:from>
    <xdr:ext cx="534377" cy="259045"/>
    <xdr:sp macro="" textlink="">
      <xdr:nvSpPr>
        <xdr:cNvPr id="374" name="テキスト ボックス 373"/>
        <xdr:cNvSpPr txBox="1"/>
      </xdr:nvSpPr>
      <xdr:spPr>
        <a:xfrm>
          <a:off x="6705111" y="882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85636</xdr:rowOff>
    </xdr:from>
    <xdr:to>
      <xdr:col>54</xdr:col>
      <xdr:colOff>189865</xdr:colOff>
      <xdr:row>78</xdr:row>
      <xdr:rowOff>78015</xdr:rowOff>
    </xdr:to>
    <xdr:cxnSp macro="">
      <xdr:nvCxnSpPr>
        <xdr:cNvPr id="398" name="直線コネクタ 397"/>
        <xdr:cNvCxnSpPr/>
      </xdr:nvCxnSpPr>
      <xdr:spPr>
        <a:xfrm flipV="1">
          <a:off x="10475595" y="12087136"/>
          <a:ext cx="127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81842</xdr:rowOff>
    </xdr:from>
    <xdr:ext cx="469744" cy="259045"/>
    <xdr:sp macro="" textlink="">
      <xdr:nvSpPr>
        <xdr:cNvPr id="399" name="商工費最小値テキスト"/>
        <xdr:cNvSpPr txBox="1"/>
      </xdr:nvSpPr>
      <xdr:spPr>
        <a:xfrm>
          <a:off x="10528300" y="1345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78015</xdr:rowOff>
    </xdr:from>
    <xdr:to>
      <xdr:col>55</xdr:col>
      <xdr:colOff>88900</xdr:colOff>
      <xdr:row>78</xdr:row>
      <xdr:rowOff>78015</xdr:rowOff>
    </xdr:to>
    <xdr:cxnSp macro="">
      <xdr:nvCxnSpPr>
        <xdr:cNvPr id="400" name="直線コネクタ 399"/>
        <xdr:cNvCxnSpPr/>
      </xdr:nvCxnSpPr>
      <xdr:spPr>
        <a:xfrm>
          <a:off x="10388600" y="1345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32313</xdr:rowOff>
    </xdr:from>
    <xdr:ext cx="534377" cy="259045"/>
    <xdr:sp macro="" textlink="">
      <xdr:nvSpPr>
        <xdr:cNvPr id="401" name="商工費最大値テキスト"/>
        <xdr:cNvSpPr txBox="1"/>
      </xdr:nvSpPr>
      <xdr:spPr>
        <a:xfrm>
          <a:off x="10528300" y="1186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85636</xdr:rowOff>
    </xdr:from>
    <xdr:to>
      <xdr:col>55</xdr:col>
      <xdr:colOff>88900</xdr:colOff>
      <xdr:row>70</xdr:row>
      <xdr:rowOff>85636</xdr:rowOff>
    </xdr:to>
    <xdr:cxnSp macro="">
      <xdr:nvCxnSpPr>
        <xdr:cNvPr id="402" name="直線コネクタ 401"/>
        <xdr:cNvCxnSpPr/>
      </xdr:nvCxnSpPr>
      <xdr:spPr>
        <a:xfrm>
          <a:off x="10388600" y="120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34049</xdr:rowOff>
    </xdr:from>
    <xdr:to>
      <xdr:col>55</xdr:col>
      <xdr:colOff>0</xdr:colOff>
      <xdr:row>76</xdr:row>
      <xdr:rowOff>122174</xdr:rowOff>
    </xdr:to>
    <xdr:cxnSp macro="">
      <xdr:nvCxnSpPr>
        <xdr:cNvPr id="403" name="直線コネクタ 402"/>
        <xdr:cNvCxnSpPr/>
      </xdr:nvCxnSpPr>
      <xdr:spPr>
        <a:xfrm flipV="1">
          <a:off x="9639300" y="13064249"/>
          <a:ext cx="838200" cy="8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31576</xdr:rowOff>
    </xdr:from>
    <xdr:ext cx="534377" cy="259045"/>
    <xdr:sp macro="" textlink="">
      <xdr:nvSpPr>
        <xdr:cNvPr id="404" name="商工費平均値テキスト"/>
        <xdr:cNvSpPr txBox="1"/>
      </xdr:nvSpPr>
      <xdr:spPr>
        <a:xfrm>
          <a:off x="10528300" y="1271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8699</xdr:rowOff>
    </xdr:from>
    <xdr:to>
      <xdr:col>55</xdr:col>
      <xdr:colOff>50800</xdr:colOff>
      <xdr:row>75</xdr:row>
      <xdr:rowOff>110299</xdr:rowOff>
    </xdr:to>
    <xdr:sp macro="" textlink="">
      <xdr:nvSpPr>
        <xdr:cNvPr id="405" name="フローチャート: 判断 404"/>
        <xdr:cNvSpPr/>
      </xdr:nvSpPr>
      <xdr:spPr>
        <a:xfrm>
          <a:off x="10426700" y="1286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111697</xdr:rowOff>
    </xdr:from>
    <xdr:to>
      <xdr:col>50</xdr:col>
      <xdr:colOff>114300</xdr:colOff>
      <xdr:row>76</xdr:row>
      <xdr:rowOff>122174</xdr:rowOff>
    </xdr:to>
    <xdr:cxnSp macro="">
      <xdr:nvCxnSpPr>
        <xdr:cNvPr id="406" name="直線コネクタ 405"/>
        <xdr:cNvCxnSpPr/>
      </xdr:nvCxnSpPr>
      <xdr:spPr>
        <a:xfrm>
          <a:off x="8750300" y="13141897"/>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135573</xdr:rowOff>
    </xdr:from>
    <xdr:to>
      <xdr:col>50</xdr:col>
      <xdr:colOff>165100</xdr:colOff>
      <xdr:row>77</xdr:row>
      <xdr:rowOff>65723</xdr:rowOff>
    </xdr:to>
    <xdr:sp macro="" textlink="">
      <xdr:nvSpPr>
        <xdr:cNvPr id="407" name="フローチャート: 判断 406"/>
        <xdr:cNvSpPr/>
      </xdr:nvSpPr>
      <xdr:spPr>
        <a:xfrm>
          <a:off x="9588500" y="1316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56850</xdr:rowOff>
    </xdr:from>
    <xdr:ext cx="469744" cy="259045"/>
    <xdr:sp macro="" textlink="">
      <xdr:nvSpPr>
        <xdr:cNvPr id="408" name="テキスト ボックス 407"/>
        <xdr:cNvSpPr txBox="1"/>
      </xdr:nvSpPr>
      <xdr:spPr>
        <a:xfrm>
          <a:off x="9404428" y="1325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20371</xdr:rowOff>
    </xdr:from>
    <xdr:to>
      <xdr:col>45</xdr:col>
      <xdr:colOff>177800</xdr:colOff>
      <xdr:row>76</xdr:row>
      <xdr:rowOff>111697</xdr:rowOff>
    </xdr:to>
    <xdr:cxnSp macro="">
      <xdr:nvCxnSpPr>
        <xdr:cNvPr id="409" name="直線コネクタ 408"/>
        <xdr:cNvCxnSpPr/>
      </xdr:nvCxnSpPr>
      <xdr:spPr>
        <a:xfrm>
          <a:off x="7861300" y="12879121"/>
          <a:ext cx="889000" cy="26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110122</xdr:rowOff>
    </xdr:from>
    <xdr:to>
      <xdr:col>46</xdr:col>
      <xdr:colOff>38100</xdr:colOff>
      <xdr:row>77</xdr:row>
      <xdr:rowOff>40272</xdr:rowOff>
    </xdr:to>
    <xdr:sp macro="" textlink="">
      <xdr:nvSpPr>
        <xdr:cNvPr id="410" name="フローチャート: 判断 409"/>
        <xdr:cNvSpPr/>
      </xdr:nvSpPr>
      <xdr:spPr>
        <a:xfrm>
          <a:off x="8699500" y="1314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31399</xdr:rowOff>
    </xdr:from>
    <xdr:ext cx="534377" cy="259045"/>
    <xdr:sp macro="" textlink="">
      <xdr:nvSpPr>
        <xdr:cNvPr id="411" name="テキスト ボックス 410"/>
        <xdr:cNvSpPr txBox="1"/>
      </xdr:nvSpPr>
      <xdr:spPr>
        <a:xfrm>
          <a:off x="8483111" y="1323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20371</xdr:rowOff>
    </xdr:from>
    <xdr:to>
      <xdr:col>41</xdr:col>
      <xdr:colOff>50800</xdr:colOff>
      <xdr:row>75</xdr:row>
      <xdr:rowOff>134480</xdr:rowOff>
    </xdr:to>
    <xdr:cxnSp macro="">
      <xdr:nvCxnSpPr>
        <xdr:cNvPr id="412" name="直線コネクタ 411"/>
        <xdr:cNvCxnSpPr/>
      </xdr:nvCxnSpPr>
      <xdr:spPr>
        <a:xfrm flipV="1">
          <a:off x="6972300" y="12879121"/>
          <a:ext cx="889000" cy="11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92215</xdr:rowOff>
    </xdr:from>
    <xdr:to>
      <xdr:col>41</xdr:col>
      <xdr:colOff>101600</xdr:colOff>
      <xdr:row>77</xdr:row>
      <xdr:rowOff>22365</xdr:rowOff>
    </xdr:to>
    <xdr:sp macro="" textlink="">
      <xdr:nvSpPr>
        <xdr:cNvPr id="413" name="フローチャート: 判断 412"/>
        <xdr:cNvSpPr/>
      </xdr:nvSpPr>
      <xdr:spPr>
        <a:xfrm>
          <a:off x="7810500" y="131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13492</xdr:rowOff>
    </xdr:from>
    <xdr:ext cx="534377" cy="259045"/>
    <xdr:sp macro="" textlink="">
      <xdr:nvSpPr>
        <xdr:cNvPr id="414" name="テキスト ボックス 413"/>
        <xdr:cNvSpPr txBox="1"/>
      </xdr:nvSpPr>
      <xdr:spPr>
        <a:xfrm>
          <a:off x="7594111" y="1321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160299</xdr:rowOff>
    </xdr:from>
    <xdr:to>
      <xdr:col>36</xdr:col>
      <xdr:colOff>165100</xdr:colOff>
      <xdr:row>76</xdr:row>
      <xdr:rowOff>90449</xdr:rowOff>
    </xdr:to>
    <xdr:sp macro="" textlink="">
      <xdr:nvSpPr>
        <xdr:cNvPr id="415" name="フローチャート: 判断 414"/>
        <xdr:cNvSpPr/>
      </xdr:nvSpPr>
      <xdr:spPr>
        <a:xfrm>
          <a:off x="6921500" y="1301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81576</xdr:rowOff>
    </xdr:from>
    <xdr:ext cx="534377" cy="259045"/>
    <xdr:sp macro="" textlink="">
      <xdr:nvSpPr>
        <xdr:cNvPr id="416" name="テキスト ボックス 415"/>
        <xdr:cNvSpPr txBox="1"/>
      </xdr:nvSpPr>
      <xdr:spPr>
        <a:xfrm>
          <a:off x="6705111" y="1311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154699</xdr:rowOff>
    </xdr:from>
    <xdr:to>
      <xdr:col>55</xdr:col>
      <xdr:colOff>50800</xdr:colOff>
      <xdr:row>76</xdr:row>
      <xdr:rowOff>84849</xdr:rowOff>
    </xdr:to>
    <xdr:sp macro="" textlink="">
      <xdr:nvSpPr>
        <xdr:cNvPr id="422" name="楕円 421"/>
        <xdr:cNvSpPr/>
      </xdr:nvSpPr>
      <xdr:spPr>
        <a:xfrm>
          <a:off x="10426700" y="1301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133126</xdr:rowOff>
    </xdr:from>
    <xdr:ext cx="534377" cy="259045"/>
    <xdr:sp macro="" textlink="">
      <xdr:nvSpPr>
        <xdr:cNvPr id="423" name="商工費該当値テキスト"/>
        <xdr:cNvSpPr txBox="1"/>
      </xdr:nvSpPr>
      <xdr:spPr>
        <a:xfrm>
          <a:off x="10528300" y="129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71374</xdr:rowOff>
    </xdr:from>
    <xdr:to>
      <xdr:col>50</xdr:col>
      <xdr:colOff>165100</xdr:colOff>
      <xdr:row>77</xdr:row>
      <xdr:rowOff>1524</xdr:rowOff>
    </xdr:to>
    <xdr:sp macro="" textlink="">
      <xdr:nvSpPr>
        <xdr:cNvPr id="424" name="楕円 423"/>
        <xdr:cNvSpPr/>
      </xdr:nvSpPr>
      <xdr:spPr>
        <a:xfrm>
          <a:off x="9588500" y="131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18051</xdr:rowOff>
    </xdr:from>
    <xdr:ext cx="534377" cy="259045"/>
    <xdr:sp macro="" textlink="">
      <xdr:nvSpPr>
        <xdr:cNvPr id="425" name="テキスト ボックス 424"/>
        <xdr:cNvSpPr txBox="1"/>
      </xdr:nvSpPr>
      <xdr:spPr>
        <a:xfrm>
          <a:off x="9372111" y="128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60897</xdr:rowOff>
    </xdr:from>
    <xdr:to>
      <xdr:col>46</xdr:col>
      <xdr:colOff>38100</xdr:colOff>
      <xdr:row>76</xdr:row>
      <xdr:rowOff>162497</xdr:rowOff>
    </xdr:to>
    <xdr:sp macro="" textlink="">
      <xdr:nvSpPr>
        <xdr:cNvPr id="426" name="楕円 425"/>
        <xdr:cNvSpPr/>
      </xdr:nvSpPr>
      <xdr:spPr>
        <a:xfrm>
          <a:off x="8699500" y="1309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7573</xdr:rowOff>
    </xdr:from>
    <xdr:ext cx="534377" cy="259045"/>
    <xdr:sp macro="" textlink="">
      <xdr:nvSpPr>
        <xdr:cNvPr id="427" name="テキスト ボックス 426"/>
        <xdr:cNvSpPr txBox="1"/>
      </xdr:nvSpPr>
      <xdr:spPr>
        <a:xfrm>
          <a:off x="8483111" y="1286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141021</xdr:rowOff>
    </xdr:from>
    <xdr:to>
      <xdr:col>41</xdr:col>
      <xdr:colOff>101600</xdr:colOff>
      <xdr:row>75</xdr:row>
      <xdr:rowOff>71171</xdr:rowOff>
    </xdr:to>
    <xdr:sp macro="" textlink="">
      <xdr:nvSpPr>
        <xdr:cNvPr id="428" name="楕円 427"/>
        <xdr:cNvSpPr/>
      </xdr:nvSpPr>
      <xdr:spPr>
        <a:xfrm>
          <a:off x="7810500" y="1282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87698</xdr:rowOff>
    </xdr:from>
    <xdr:ext cx="534377" cy="259045"/>
    <xdr:sp macro="" textlink="">
      <xdr:nvSpPr>
        <xdr:cNvPr id="429" name="テキスト ボックス 428"/>
        <xdr:cNvSpPr txBox="1"/>
      </xdr:nvSpPr>
      <xdr:spPr>
        <a:xfrm>
          <a:off x="7594111" y="1260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83680</xdr:rowOff>
    </xdr:from>
    <xdr:to>
      <xdr:col>36</xdr:col>
      <xdr:colOff>165100</xdr:colOff>
      <xdr:row>76</xdr:row>
      <xdr:rowOff>13830</xdr:rowOff>
    </xdr:to>
    <xdr:sp macro="" textlink="">
      <xdr:nvSpPr>
        <xdr:cNvPr id="430" name="楕円 429"/>
        <xdr:cNvSpPr/>
      </xdr:nvSpPr>
      <xdr:spPr>
        <a:xfrm>
          <a:off x="6921500" y="129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30357</xdr:rowOff>
    </xdr:from>
    <xdr:ext cx="534377" cy="259045"/>
    <xdr:sp macro="" textlink="">
      <xdr:nvSpPr>
        <xdr:cNvPr id="431" name="テキスト ボックス 430"/>
        <xdr:cNvSpPr txBox="1"/>
      </xdr:nvSpPr>
      <xdr:spPr>
        <a:xfrm>
          <a:off x="6705111" y="1271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2" name="テキスト ボックス 441"/>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4" name="テキスト ボックス 443"/>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6" name="テキスト ボックス 44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8" name="テキスト ボックス 44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0" name="テキスト ボックス 44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111993</xdr:rowOff>
    </xdr:from>
    <xdr:to>
      <xdr:col>54</xdr:col>
      <xdr:colOff>189865</xdr:colOff>
      <xdr:row>98</xdr:row>
      <xdr:rowOff>162057</xdr:rowOff>
    </xdr:to>
    <xdr:cxnSp macro="">
      <xdr:nvCxnSpPr>
        <xdr:cNvPr id="454" name="直線コネクタ 453"/>
        <xdr:cNvCxnSpPr/>
      </xdr:nvCxnSpPr>
      <xdr:spPr>
        <a:xfrm flipV="1">
          <a:off x="10475595" y="15713943"/>
          <a:ext cx="1270" cy="1250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165884</xdr:rowOff>
    </xdr:from>
    <xdr:ext cx="534377" cy="259045"/>
    <xdr:sp macro="" textlink="">
      <xdr:nvSpPr>
        <xdr:cNvPr id="455" name="土木費最小値テキスト"/>
        <xdr:cNvSpPr txBox="1"/>
      </xdr:nvSpPr>
      <xdr:spPr>
        <a:xfrm>
          <a:off x="10528300" y="1696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162057</xdr:rowOff>
    </xdr:from>
    <xdr:to>
      <xdr:col>55</xdr:col>
      <xdr:colOff>88900</xdr:colOff>
      <xdr:row>98</xdr:row>
      <xdr:rowOff>162057</xdr:rowOff>
    </xdr:to>
    <xdr:cxnSp macro="">
      <xdr:nvCxnSpPr>
        <xdr:cNvPr id="456" name="直線コネクタ 455"/>
        <xdr:cNvCxnSpPr/>
      </xdr:nvCxnSpPr>
      <xdr:spPr>
        <a:xfrm>
          <a:off x="10388600" y="1696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58670</xdr:rowOff>
    </xdr:from>
    <xdr:ext cx="534377" cy="259045"/>
    <xdr:sp macro="" textlink="">
      <xdr:nvSpPr>
        <xdr:cNvPr id="457" name="土木費最大値テキスト"/>
        <xdr:cNvSpPr txBox="1"/>
      </xdr:nvSpPr>
      <xdr:spPr>
        <a:xfrm>
          <a:off x="10528300" y="1548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111993</xdr:rowOff>
    </xdr:from>
    <xdr:to>
      <xdr:col>55</xdr:col>
      <xdr:colOff>88900</xdr:colOff>
      <xdr:row>91</xdr:row>
      <xdr:rowOff>111993</xdr:rowOff>
    </xdr:to>
    <xdr:cxnSp macro="">
      <xdr:nvCxnSpPr>
        <xdr:cNvPr id="458" name="直線コネクタ 457"/>
        <xdr:cNvCxnSpPr/>
      </xdr:nvCxnSpPr>
      <xdr:spPr>
        <a:xfrm>
          <a:off x="10388600" y="1571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159223</xdr:rowOff>
    </xdr:from>
    <xdr:to>
      <xdr:col>55</xdr:col>
      <xdr:colOff>0</xdr:colOff>
      <xdr:row>95</xdr:row>
      <xdr:rowOff>85613</xdr:rowOff>
    </xdr:to>
    <xdr:cxnSp macro="">
      <xdr:nvCxnSpPr>
        <xdr:cNvPr id="459" name="直線コネクタ 458"/>
        <xdr:cNvCxnSpPr/>
      </xdr:nvCxnSpPr>
      <xdr:spPr>
        <a:xfrm flipV="1">
          <a:off x="9639300" y="16104073"/>
          <a:ext cx="838200" cy="26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126900</xdr:rowOff>
    </xdr:from>
    <xdr:ext cx="534377" cy="259045"/>
    <xdr:sp macro="" textlink="">
      <xdr:nvSpPr>
        <xdr:cNvPr id="460" name="土木費平均値テキスト"/>
        <xdr:cNvSpPr txBox="1"/>
      </xdr:nvSpPr>
      <xdr:spPr>
        <a:xfrm>
          <a:off x="10528300" y="16243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148473</xdr:rowOff>
    </xdr:from>
    <xdr:to>
      <xdr:col>55</xdr:col>
      <xdr:colOff>50800</xdr:colOff>
      <xdr:row>95</xdr:row>
      <xdr:rowOff>78623</xdr:rowOff>
    </xdr:to>
    <xdr:sp macro="" textlink="">
      <xdr:nvSpPr>
        <xdr:cNvPr id="461" name="フローチャート: 判断 460"/>
        <xdr:cNvSpPr/>
      </xdr:nvSpPr>
      <xdr:spPr>
        <a:xfrm>
          <a:off x="10426700" y="1626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38888</xdr:rowOff>
    </xdr:from>
    <xdr:to>
      <xdr:col>50</xdr:col>
      <xdr:colOff>114300</xdr:colOff>
      <xdr:row>95</xdr:row>
      <xdr:rowOff>85613</xdr:rowOff>
    </xdr:to>
    <xdr:cxnSp macro="">
      <xdr:nvCxnSpPr>
        <xdr:cNvPr id="462" name="直線コネクタ 461"/>
        <xdr:cNvCxnSpPr/>
      </xdr:nvCxnSpPr>
      <xdr:spPr>
        <a:xfrm>
          <a:off x="8750300" y="15812288"/>
          <a:ext cx="889000" cy="56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36505</xdr:rowOff>
    </xdr:from>
    <xdr:to>
      <xdr:col>50</xdr:col>
      <xdr:colOff>165100</xdr:colOff>
      <xdr:row>95</xdr:row>
      <xdr:rowOff>138105</xdr:rowOff>
    </xdr:to>
    <xdr:sp macro="" textlink="">
      <xdr:nvSpPr>
        <xdr:cNvPr id="463" name="フローチャート: 判断 462"/>
        <xdr:cNvSpPr/>
      </xdr:nvSpPr>
      <xdr:spPr>
        <a:xfrm>
          <a:off x="9588500" y="1632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129232</xdr:rowOff>
    </xdr:from>
    <xdr:ext cx="534377" cy="259045"/>
    <xdr:sp macro="" textlink="">
      <xdr:nvSpPr>
        <xdr:cNvPr id="464" name="テキスト ボックス 463"/>
        <xdr:cNvSpPr txBox="1"/>
      </xdr:nvSpPr>
      <xdr:spPr>
        <a:xfrm>
          <a:off x="9372111" y="1641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38888</xdr:rowOff>
    </xdr:from>
    <xdr:to>
      <xdr:col>45</xdr:col>
      <xdr:colOff>177800</xdr:colOff>
      <xdr:row>95</xdr:row>
      <xdr:rowOff>39115</xdr:rowOff>
    </xdr:to>
    <xdr:cxnSp macro="">
      <xdr:nvCxnSpPr>
        <xdr:cNvPr id="465" name="直線コネクタ 464"/>
        <xdr:cNvCxnSpPr/>
      </xdr:nvCxnSpPr>
      <xdr:spPr>
        <a:xfrm flipV="1">
          <a:off x="7861300" y="15812288"/>
          <a:ext cx="889000" cy="51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68966</xdr:rowOff>
    </xdr:from>
    <xdr:to>
      <xdr:col>46</xdr:col>
      <xdr:colOff>38100</xdr:colOff>
      <xdr:row>93</xdr:row>
      <xdr:rowOff>170566</xdr:rowOff>
    </xdr:to>
    <xdr:sp macro="" textlink="">
      <xdr:nvSpPr>
        <xdr:cNvPr id="466" name="フローチャート: 判断 465"/>
        <xdr:cNvSpPr/>
      </xdr:nvSpPr>
      <xdr:spPr>
        <a:xfrm>
          <a:off x="8699500" y="1601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161693</xdr:rowOff>
    </xdr:from>
    <xdr:ext cx="534377" cy="259045"/>
    <xdr:sp macro="" textlink="">
      <xdr:nvSpPr>
        <xdr:cNvPr id="467" name="テキスト ボックス 466"/>
        <xdr:cNvSpPr txBox="1"/>
      </xdr:nvSpPr>
      <xdr:spPr>
        <a:xfrm>
          <a:off x="8483111" y="1610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100152</xdr:rowOff>
    </xdr:from>
    <xdr:to>
      <xdr:col>41</xdr:col>
      <xdr:colOff>50800</xdr:colOff>
      <xdr:row>95</xdr:row>
      <xdr:rowOff>39115</xdr:rowOff>
    </xdr:to>
    <xdr:cxnSp macro="">
      <xdr:nvCxnSpPr>
        <xdr:cNvPr id="468" name="直線コネクタ 467"/>
        <xdr:cNvCxnSpPr/>
      </xdr:nvCxnSpPr>
      <xdr:spPr>
        <a:xfrm>
          <a:off x="6972300" y="15530652"/>
          <a:ext cx="889000" cy="79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59959</xdr:rowOff>
    </xdr:from>
    <xdr:to>
      <xdr:col>41</xdr:col>
      <xdr:colOff>101600</xdr:colOff>
      <xdr:row>94</xdr:row>
      <xdr:rowOff>161559</xdr:rowOff>
    </xdr:to>
    <xdr:sp macro="" textlink="">
      <xdr:nvSpPr>
        <xdr:cNvPr id="469" name="フローチャート: 判断 468"/>
        <xdr:cNvSpPr/>
      </xdr:nvSpPr>
      <xdr:spPr>
        <a:xfrm>
          <a:off x="7810500" y="1617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6636</xdr:rowOff>
    </xdr:from>
    <xdr:ext cx="534377" cy="259045"/>
    <xdr:sp macro="" textlink="">
      <xdr:nvSpPr>
        <xdr:cNvPr id="470" name="テキスト ボックス 469"/>
        <xdr:cNvSpPr txBox="1"/>
      </xdr:nvSpPr>
      <xdr:spPr>
        <a:xfrm>
          <a:off x="7594111" y="159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114914</xdr:rowOff>
    </xdr:from>
    <xdr:to>
      <xdr:col>36</xdr:col>
      <xdr:colOff>165100</xdr:colOff>
      <xdr:row>93</xdr:row>
      <xdr:rowOff>45064</xdr:rowOff>
    </xdr:to>
    <xdr:sp macro="" textlink="">
      <xdr:nvSpPr>
        <xdr:cNvPr id="471" name="フローチャート: 判断 470"/>
        <xdr:cNvSpPr/>
      </xdr:nvSpPr>
      <xdr:spPr>
        <a:xfrm>
          <a:off x="6921500" y="1588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36191</xdr:rowOff>
    </xdr:from>
    <xdr:ext cx="534377" cy="259045"/>
    <xdr:sp macro="" textlink="">
      <xdr:nvSpPr>
        <xdr:cNvPr id="472" name="テキスト ボックス 471"/>
        <xdr:cNvSpPr txBox="1"/>
      </xdr:nvSpPr>
      <xdr:spPr>
        <a:xfrm>
          <a:off x="6705111" y="1598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108423</xdr:rowOff>
    </xdr:from>
    <xdr:to>
      <xdr:col>55</xdr:col>
      <xdr:colOff>50800</xdr:colOff>
      <xdr:row>94</xdr:row>
      <xdr:rowOff>38573</xdr:rowOff>
    </xdr:to>
    <xdr:sp macro="" textlink="">
      <xdr:nvSpPr>
        <xdr:cNvPr id="478" name="楕円 477"/>
        <xdr:cNvSpPr/>
      </xdr:nvSpPr>
      <xdr:spPr>
        <a:xfrm>
          <a:off x="10426700" y="160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131300</xdr:rowOff>
    </xdr:from>
    <xdr:ext cx="534377" cy="259045"/>
    <xdr:sp macro="" textlink="">
      <xdr:nvSpPr>
        <xdr:cNvPr id="479" name="土木費該当値テキスト"/>
        <xdr:cNvSpPr txBox="1"/>
      </xdr:nvSpPr>
      <xdr:spPr>
        <a:xfrm>
          <a:off x="10528300" y="1590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34813</xdr:rowOff>
    </xdr:from>
    <xdr:to>
      <xdr:col>50</xdr:col>
      <xdr:colOff>165100</xdr:colOff>
      <xdr:row>95</xdr:row>
      <xdr:rowOff>136413</xdr:rowOff>
    </xdr:to>
    <xdr:sp macro="" textlink="">
      <xdr:nvSpPr>
        <xdr:cNvPr id="480" name="楕円 479"/>
        <xdr:cNvSpPr/>
      </xdr:nvSpPr>
      <xdr:spPr>
        <a:xfrm>
          <a:off x="9588500" y="1632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152940</xdr:rowOff>
    </xdr:from>
    <xdr:ext cx="534377" cy="259045"/>
    <xdr:sp macro="" textlink="">
      <xdr:nvSpPr>
        <xdr:cNvPr id="481" name="テキスト ボックス 480"/>
        <xdr:cNvSpPr txBox="1"/>
      </xdr:nvSpPr>
      <xdr:spPr>
        <a:xfrm>
          <a:off x="9372111" y="1609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159538</xdr:rowOff>
    </xdr:from>
    <xdr:to>
      <xdr:col>46</xdr:col>
      <xdr:colOff>38100</xdr:colOff>
      <xdr:row>92</xdr:row>
      <xdr:rowOff>89688</xdr:rowOff>
    </xdr:to>
    <xdr:sp macro="" textlink="">
      <xdr:nvSpPr>
        <xdr:cNvPr id="482" name="楕円 481"/>
        <xdr:cNvSpPr/>
      </xdr:nvSpPr>
      <xdr:spPr>
        <a:xfrm>
          <a:off x="8699500" y="1576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106215</xdr:rowOff>
    </xdr:from>
    <xdr:ext cx="534377" cy="259045"/>
    <xdr:sp macro="" textlink="">
      <xdr:nvSpPr>
        <xdr:cNvPr id="483" name="テキスト ボックス 482"/>
        <xdr:cNvSpPr txBox="1"/>
      </xdr:nvSpPr>
      <xdr:spPr>
        <a:xfrm>
          <a:off x="8483111" y="1553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159765</xdr:rowOff>
    </xdr:from>
    <xdr:to>
      <xdr:col>41</xdr:col>
      <xdr:colOff>101600</xdr:colOff>
      <xdr:row>95</xdr:row>
      <xdr:rowOff>89915</xdr:rowOff>
    </xdr:to>
    <xdr:sp macro="" textlink="">
      <xdr:nvSpPr>
        <xdr:cNvPr id="484" name="楕円 483"/>
        <xdr:cNvSpPr/>
      </xdr:nvSpPr>
      <xdr:spPr>
        <a:xfrm>
          <a:off x="7810500" y="162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81042</xdr:rowOff>
    </xdr:from>
    <xdr:ext cx="534377" cy="259045"/>
    <xdr:sp macro="" textlink="">
      <xdr:nvSpPr>
        <xdr:cNvPr id="485" name="テキスト ボックス 484"/>
        <xdr:cNvSpPr txBox="1"/>
      </xdr:nvSpPr>
      <xdr:spPr>
        <a:xfrm>
          <a:off x="7594111" y="1636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49352</xdr:rowOff>
    </xdr:from>
    <xdr:to>
      <xdr:col>36</xdr:col>
      <xdr:colOff>165100</xdr:colOff>
      <xdr:row>90</xdr:row>
      <xdr:rowOff>150952</xdr:rowOff>
    </xdr:to>
    <xdr:sp macro="" textlink="">
      <xdr:nvSpPr>
        <xdr:cNvPr id="486" name="楕円 485"/>
        <xdr:cNvSpPr/>
      </xdr:nvSpPr>
      <xdr:spPr>
        <a:xfrm>
          <a:off x="6921500" y="1547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88</xdr:row>
      <xdr:rowOff>167479</xdr:rowOff>
    </xdr:from>
    <xdr:ext cx="534377" cy="259045"/>
    <xdr:sp macro="" textlink="">
      <xdr:nvSpPr>
        <xdr:cNvPr id="487" name="テキスト ボックス 486"/>
        <xdr:cNvSpPr txBox="1"/>
      </xdr:nvSpPr>
      <xdr:spPr>
        <a:xfrm>
          <a:off x="6705111" y="1525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56871</xdr:rowOff>
    </xdr:from>
    <xdr:to>
      <xdr:col>85</xdr:col>
      <xdr:colOff>126364</xdr:colOff>
      <xdr:row>38</xdr:row>
      <xdr:rowOff>20638</xdr:rowOff>
    </xdr:to>
    <xdr:cxnSp macro="">
      <xdr:nvCxnSpPr>
        <xdr:cNvPr id="512" name="直線コネクタ 511"/>
        <xdr:cNvCxnSpPr/>
      </xdr:nvCxnSpPr>
      <xdr:spPr>
        <a:xfrm flipV="1">
          <a:off x="16317595" y="5371821"/>
          <a:ext cx="1269" cy="1163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24465</xdr:rowOff>
    </xdr:from>
    <xdr:ext cx="534377" cy="259045"/>
    <xdr:sp macro="" textlink="">
      <xdr:nvSpPr>
        <xdr:cNvPr id="513" name="消防費最小値テキスト"/>
        <xdr:cNvSpPr txBox="1"/>
      </xdr:nvSpPr>
      <xdr:spPr>
        <a:xfrm>
          <a:off x="16370300" y="653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20638</xdr:rowOff>
    </xdr:from>
    <xdr:to>
      <xdr:col>86</xdr:col>
      <xdr:colOff>25400</xdr:colOff>
      <xdr:row>38</xdr:row>
      <xdr:rowOff>20638</xdr:rowOff>
    </xdr:to>
    <xdr:cxnSp macro="">
      <xdr:nvCxnSpPr>
        <xdr:cNvPr id="514" name="直線コネクタ 513"/>
        <xdr:cNvCxnSpPr/>
      </xdr:nvCxnSpPr>
      <xdr:spPr>
        <a:xfrm>
          <a:off x="16230600" y="6535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3548</xdr:rowOff>
    </xdr:from>
    <xdr:ext cx="534377" cy="259045"/>
    <xdr:sp macro="" textlink="">
      <xdr:nvSpPr>
        <xdr:cNvPr id="515" name="消防費最大値テキスト"/>
        <xdr:cNvSpPr txBox="1"/>
      </xdr:nvSpPr>
      <xdr:spPr>
        <a:xfrm>
          <a:off x="16370300" y="514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56871</xdr:rowOff>
    </xdr:from>
    <xdr:to>
      <xdr:col>86</xdr:col>
      <xdr:colOff>25400</xdr:colOff>
      <xdr:row>31</xdr:row>
      <xdr:rowOff>56871</xdr:rowOff>
    </xdr:to>
    <xdr:cxnSp macro="">
      <xdr:nvCxnSpPr>
        <xdr:cNvPr id="516" name="直線コネクタ 515"/>
        <xdr:cNvCxnSpPr/>
      </xdr:nvCxnSpPr>
      <xdr:spPr>
        <a:xfrm>
          <a:off x="16230600" y="537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66586</xdr:rowOff>
    </xdr:from>
    <xdr:to>
      <xdr:col>85</xdr:col>
      <xdr:colOff>127000</xdr:colOff>
      <xdr:row>36</xdr:row>
      <xdr:rowOff>99733</xdr:rowOff>
    </xdr:to>
    <xdr:cxnSp macro="">
      <xdr:nvCxnSpPr>
        <xdr:cNvPr id="517" name="直線コネクタ 516"/>
        <xdr:cNvCxnSpPr/>
      </xdr:nvCxnSpPr>
      <xdr:spPr>
        <a:xfrm flipV="1">
          <a:off x="15481300" y="6238786"/>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14241</xdr:rowOff>
    </xdr:from>
    <xdr:ext cx="534377" cy="259045"/>
    <xdr:sp macro="" textlink="">
      <xdr:nvSpPr>
        <xdr:cNvPr id="518" name="消防費平均値テキスト"/>
        <xdr:cNvSpPr txBox="1"/>
      </xdr:nvSpPr>
      <xdr:spPr>
        <a:xfrm>
          <a:off x="16370300" y="6014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162814</xdr:rowOff>
    </xdr:from>
    <xdr:to>
      <xdr:col>85</xdr:col>
      <xdr:colOff>177800</xdr:colOff>
      <xdr:row>36</xdr:row>
      <xdr:rowOff>92964</xdr:rowOff>
    </xdr:to>
    <xdr:sp macro="" textlink="">
      <xdr:nvSpPr>
        <xdr:cNvPr id="519" name="フローチャート: 判断 518"/>
        <xdr:cNvSpPr/>
      </xdr:nvSpPr>
      <xdr:spPr>
        <a:xfrm>
          <a:off x="16268700" y="61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18161</xdr:rowOff>
    </xdr:from>
    <xdr:to>
      <xdr:col>81</xdr:col>
      <xdr:colOff>50800</xdr:colOff>
      <xdr:row>36</xdr:row>
      <xdr:rowOff>99733</xdr:rowOff>
    </xdr:to>
    <xdr:cxnSp macro="">
      <xdr:nvCxnSpPr>
        <xdr:cNvPr id="520" name="直線コネクタ 519"/>
        <xdr:cNvCxnSpPr/>
      </xdr:nvCxnSpPr>
      <xdr:spPr>
        <a:xfrm>
          <a:off x="14592300" y="6190361"/>
          <a:ext cx="889000" cy="8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108712</xdr:rowOff>
    </xdr:from>
    <xdr:to>
      <xdr:col>81</xdr:col>
      <xdr:colOff>101600</xdr:colOff>
      <xdr:row>37</xdr:row>
      <xdr:rowOff>38862</xdr:rowOff>
    </xdr:to>
    <xdr:sp macro="" textlink="">
      <xdr:nvSpPr>
        <xdr:cNvPr id="521" name="フローチャート: 判断 520"/>
        <xdr:cNvSpPr/>
      </xdr:nvSpPr>
      <xdr:spPr>
        <a:xfrm>
          <a:off x="15430500" y="628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29989</xdr:rowOff>
    </xdr:from>
    <xdr:ext cx="534377" cy="259045"/>
    <xdr:sp macro="" textlink="">
      <xdr:nvSpPr>
        <xdr:cNvPr id="522" name="テキスト ボックス 521"/>
        <xdr:cNvSpPr txBox="1"/>
      </xdr:nvSpPr>
      <xdr:spPr>
        <a:xfrm>
          <a:off x="15214111" y="637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111811</xdr:rowOff>
    </xdr:from>
    <xdr:to>
      <xdr:col>76</xdr:col>
      <xdr:colOff>114300</xdr:colOff>
      <xdr:row>36</xdr:row>
      <xdr:rowOff>18161</xdr:rowOff>
    </xdr:to>
    <xdr:cxnSp macro="">
      <xdr:nvCxnSpPr>
        <xdr:cNvPr id="523" name="直線コネクタ 522"/>
        <xdr:cNvCxnSpPr/>
      </xdr:nvCxnSpPr>
      <xdr:spPr>
        <a:xfrm>
          <a:off x="13703300" y="5941111"/>
          <a:ext cx="889000" cy="24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101473</xdr:rowOff>
    </xdr:from>
    <xdr:to>
      <xdr:col>76</xdr:col>
      <xdr:colOff>165100</xdr:colOff>
      <xdr:row>37</xdr:row>
      <xdr:rowOff>31623</xdr:rowOff>
    </xdr:to>
    <xdr:sp macro="" textlink="">
      <xdr:nvSpPr>
        <xdr:cNvPr id="524" name="フローチャート: 判断 523"/>
        <xdr:cNvSpPr/>
      </xdr:nvSpPr>
      <xdr:spPr>
        <a:xfrm>
          <a:off x="14541500" y="62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22750</xdr:rowOff>
    </xdr:from>
    <xdr:ext cx="534377" cy="259045"/>
    <xdr:sp macro="" textlink="">
      <xdr:nvSpPr>
        <xdr:cNvPr id="525" name="テキスト ボックス 524"/>
        <xdr:cNvSpPr txBox="1"/>
      </xdr:nvSpPr>
      <xdr:spPr>
        <a:xfrm>
          <a:off x="14325111" y="636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111811</xdr:rowOff>
    </xdr:from>
    <xdr:to>
      <xdr:col>71</xdr:col>
      <xdr:colOff>177800</xdr:colOff>
      <xdr:row>35</xdr:row>
      <xdr:rowOff>139929</xdr:rowOff>
    </xdr:to>
    <xdr:cxnSp macro="">
      <xdr:nvCxnSpPr>
        <xdr:cNvPr id="526" name="直線コネクタ 525"/>
        <xdr:cNvCxnSpPr/>
      </xdr:nvCxnSpPr>
      <xdr:spPr>
        <a:xfrm flipV="1">
          <a:off x="12814300" y="5941111"/>
          <a:ext cx="889000" cy="19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152756</xdr:rowOff>
    </xdr:from>
    <xdr:to>
      <xdr:col>72</xdr:col>
      <xdr:colOff>38100</xdr:colOff>
      <xdr:row>37</xdr:row>
      <xdr:rowOff>82906</xdr:rowOff>
    </xdr:to>
    <xdr:sp macro="" textlink="">
      <xdr:nvSpPr>
        <xdr:cNvPr id="527" name="フローチャート: 判断 526"/>
        <xdr:cNvSpPr/>
      </xdr:nvSpPr>
      <xdr:spPr>
        <a:xfrm>
          <a:off x="13652500" y="63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74033</xdr:rowOff>
    </xdr:from>
    <xdr:ext cx="534377" cy="259045"/>
    <xdr:sp macro="" textlink="">
      <xdr:nvSpPr>
        <xdr:cNvPr id="528" name="テキスト ボックス 527"/>
        <xdr:cNvSpPr txBox="1"/>
      </xdr:nvSpPr>
      <xdr:spPr>
        <a:xfrm>
          <a:off x="13436111" y="64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162014</xdr:rowOff>
    </xdr:from>
    <xdr:to>
      <xdr:col>67</xdr:col>
      <xdr:colOff>101600</xdr:colOff>
      <xdr:row>37</xdr:row>
      <xdr:rowOff>92164</xdr:rowOff>
    </xdr:to>
    <xdr:sp macro="" textlink="">
      <xdr:nvSpPr>
        <xdr:cNvPr id="529" name="フローチャート: 判断 528"/>
        <xdr:cNvSpPr/>
      </xdr:nvSpPr>
      <xdr:spPr>
        <a:xfrm>
          <a:off x="12763500" y="63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83291</xdr:rowOff>
    </xdr:from>
    <xdr:ext cx="534377" cy="259045"/>
    <xdr:sp macro="" textlink="">
      <xdr:nvSpPr>
        <xdr:cNvPr id="530" name="テキスト ボックス 529"/>
        <xdr:cNvSpPr txBox="1"/>
      </xdr:nvSpPr>
      <xdr:spPr>
        <a:xfrm>
          <a:off x="12547111" y="64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15786</xdr:rowOff>
    </xdr:from>
    <xdr:to>
      <xdr:col>85</xdr:col>
      <xdr:colOff>177800</xdr:colOff>
      <xdr:row>36</xdr:row>
      <xdr:rowOff>117386</xdr:rowOff>
    </xdr:to>
    <xdr:sp macro="" textlink="">
      <xdr:nvSpPr>
        <xdr:cNvPr id="536" name="楕円 535"/>
        <xdr:cNvSpPr/>
      </xdr:nvSpPr>
      <xdr:spPr>
        <a:xfrm>
          <a:off x="16268700" y="618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165663</xdr:rowOff>
    </xdr:from>
    <xdr:ext cx="534377" cy="259045"/>
    <xdr:sp macro="" textlink="">
      <xdr:nvSpPr>
        <xdr:cNvPr id="537" name="消防費該当値テキスト"/>
        <xdr:cNvSpPr txBox="1"/>
      </xdr:nvSpPr>
      <xdr:spPr>
        <a:xfrm>
          <a:off x="16370300" y="61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48933</xdr:rowOff>
    </xdr:from>
    <xdr:to>
      <xdr:col>81</xdr:col>
      <xdr:colOff>101600</xdr:colOff>
      <xdr:row>36</xdr:row>
      <xdr:rowOff>150533</xdr:rowOff>
    </xdr:to>
    <xdr:sp macro="" textlink="">
      <xdr:nvSpPr>
        <xdr:cNvPr id="538" name="楕円 537"/>
        <xdr:cNvSpPr/>
      </xdr:nvSpPr>
      <xdr:spPr>
        <a:xfrm>
          <a:off x="15430500" y="622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167060</xdr:rowOff>
    </xdr:from>
    <xdr:ext cx="534377" cy="259045"/>
    <xdr:sp macro="" textlink="">
      <xdr:nvSpPr>
        <xdr:cNvPr id="539" name="テキスト ボックス 538"/>
        <xdr:cNvSpPr txBox="1"/>
      </xdr:nvSpPr>
      <xdr:spPr>
        <a:xfrm>
          <a:off x="15214111" y="59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138811</xdr:rowOff>
    </xdr:from>
    <xdr:to>
      <xdr:col>76</xdr:col>
      <xdr:colOff>165100</xdr:colOff>
      <xdr:row>36</xdr:row>
      <xdr:rowOff>68961</xdr:rowOff>
    </xdr:to>
    <xdr:sp macro="" textlink="">
      <xdr:nvSpPr>
        <xdr:cNvPr id="540" name="楕円 539"/>
        <xdr:cNvSpPr/>
      </xdr:nvSpPr>
      <xdr:spPr>
        <a:xfrm>
          <a:off x="14541500" y="613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85488</xdr:rowOff>
    </xdr:from>
    <xdr:ext cx="534377" cy="259045"/>
    <xdr:sp macro="" textlink="">
      <xdr:nvSpPr>
        <xdr:cNvPr id="541" name="テキスト ボックス 540"/>
        <xdr:cNvSpPr txBox="1"/>
      </xdr:nvSpPr>
      <xdr:spPr>
        <a:xfrm>
          <a:off x="14325111" y="591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61011</xdr:rowOff>
    </xdr:from>
    <xdr:to>
      <xdr:col>72</xdr:col>
      <xdr:colOff>38100</xdr:colOff>
      <xdr:row>34</xdr:row>
      <xdr:rowOff>162611</xdr:rowOff>
    </xdr:to>
    <xdr:sp macro="" textlink="">
      <xdr:nvSpPr>
        <xdr:cNvPr id="542" name="楕円 541"/>
        <xdr:cNvSpPr/>
      </xdr:nvSpPr>
      <xdr:spPr>
        <a:xfrm>
          <a:off x="13652500" y="589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7688</xdr:rowOff>
    </xdr:from>
    <xdr:ext cx="534377" cy="259045"/>
    <xdr:sp macro="" textlink="">
      <xdr:nvSpPr>
        <xdr:cNvPr id="543" name="テキスト ボックス 542"/>
        <xdr:cNvSpPr txBox="1"/>
      </xdr:nvSpPr>
      <xdr:spPr>
        <a:xfrm>
          <a:off x="13436111" y="56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89129</xdr:rowOff>
    </xdr:from>
    <xdr:to>
      <xdr:col>67</xdr:col>
      <xdr:colOff>101600</xdr:colOff>
      <xdr:row>36</xdr:row>
      <xdr:rowOff>19279</xdr:rowOff>
    </xdr:to>
    <xdr:sp macro="" textlink="">
      <xdr:nvSpPr>
        <xdr:cNvPr id="544" name="楕円 543"/>
        <xdr:cNvSpPr/>
      </xdr:nvSpPr>
      <xdr:spPr>
        <a:xfrm>
          <a:off x="12763500" y="608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35806</xdr:rowOff>
    </xdr:from>
    <xdr:ext cx="534377" cy="259045"/>
    <xdr:sp macro="" textlink="">
      <xdr:nvSpPr>
        <xdr:cNvPr id="545" name="テキスト ボックス 544"/>
        <xdr:cNvSpPr txBox="1"/>
      </xdr:nvSpPr>
      <xdr:spPr>
        <a:xfrm>
          <a:off x="12547111" y="586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6" name="テキスト ボックス 555"/>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4" name="テキスト ボックス 563"/>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6" name="テキスト ボックス 565"/>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154513</xdr:rowOff>
    </xdr:from>
    <xdr:to>
      <xdr:col>85</xdr:col>
      <xdr:colOff>126364</xdr:colOff>
      <xdr:row>58</xdr:row>
      <xdr:rowOff>115788</xdr:rowOff>
    </xdr:to>
    <xdr:cxnSp macro="">
      <xdr:nvCxnSpPr>
        <xdr:cNvPr id="568" name="直線コネクタ 567"/>
        <xdr:cNvCxnSpPr/>
      </xdr:nvCxnSpPr>
      <xdr:spPr>
        <a:xfrm flipV="1">
          <a:off x="16317595" y="8727013"/>
          <a:ext cx="1269" cy="133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119615</xdr:rowOff>
    </xdr:from>
    <xdr:ext cx="534377" cy="259045"/>
    <xdr:sp macro="" textlink="">
      <xdr:nvSpPr>
        <xdr:cNvPr id="569" name="教育費最小値テキスト"/>
        <xdr:cNvSpPr txBox="1"/>
      </xdr:nvSpPr>
      <xdr:spPr>
        <a:xfrm>
          <a:off x="16370300" y="1006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115788</xdr:rowOff>
    </xdr:from>
    <xdr:to>
      <xdr:col>86</xdr:col>
      <xdr:colOff>25400</xdr:colOff>
      <xdr:row>58</xdr:row>
      <xdr:rowOff>115788</xdr:rowOff>
    </xdr:to>
    <xdr:cxnSp macro="">
      <xdr:nvCxnSpPr>
        <xdr:cNvPr id="570" name="直線コネクタ 569"/>
        <xdr:cNvCxnSpPr/>
      </xdr:nvCxnSpPr>
      <xdr:spPr>
        <a:xfrm>
          <a:off x="16230600" y="1005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101190</xdr:rowOff>
    </xdr:from>
    <xdr:ext cx="534377" cy="259045"/>
    <xdr:sp macro="" textlink="">
      <xdr:nvSpPr>
        <xdr:cNvPr id="571" name="教育費最大値テキスト"/>
        <xdr:cNvSpPr txBox="1"/>
      </xdr:nvSpPr>
      <xdr:spPr>
        <a:xfrm>
          <a:off x="16370300" y="850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154513</xdr:rowOff>
    </xdr:from>
    <xdr:to>
      <xdr:col>86</xdr:col>
      <xdr:colOff>25400</xdr:colOff>
      <xdr:row>50</xdr:row>
      <xdr:rowOff>154513</xdr:rowOff>
    </xdr:to>
    <xdr:cxnSp macro="">
      <xdr:nvCxnSpPr>
        <xdr:cNvPr id="572" name="直線コネクタ 571"/>
        <xdr:cNvCxnSpPr/>
      </xdr:nvCxnSpPr>
      <xdr:spPr>
        <a:xfrm>
          <a:off x="16230600" y="87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24165</xdr:rowOff>
    </xdr:from>
    <xdr:to>
      <xdr:col>85</xdr:col>
      <xdr:colOff>127000</xdr:colOff>
      <xdr:row>52</xdr:row>
      <xdr:rowOff>2632</xdr:rowOff>
    </xdr:to>
    <xdr:cxnSp macro="">
      <xdr:nvCxnSpPr>
        <xdr:cNvPr id="573" name="直線コネクタ 572"/>
        <xdr:cNvCxnSpPr/>
      </xdr:nvCxnSpPr>
      <xdr:spPr>
        <a:xfrm>
          <a:off x="15481300" y="8768115"/>
          <a:ext cx="838200" cy="14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69750</xdr:rowOff>
    </xdr:from>
    <xdr:ext cx="534377" cy="259045"/>
    <xdr:sp macro="" textlink="">
      <xdr:nvSpPr>
        <xdr:cNvPr id="574" name="教育費平均値テキスト"/>
        <xdr:cNvSpPr txBox="1"/>
      </xdr:nvSpPr>
      <xdr:spPr>
        <a:xfrm>
          <a:off x="16370300" y="9328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91323</xdr:rowOff>
    </xdr:from>
    <xdr:to>
      <xdr:col>85</xdr:col>
      <xdr:colOff>177800</xdr:colOff>
      <xdr:row>55</xdr:row>
      <xdr:rowOff>21473</xdr:rowOff>
    </xdr:to>
    <xdr:sp macro="" textlink="">
      <xdr:nvSpPr>
        <xdr:cNvPr id="575" name="フローチャート: 判断 574"/>
        <xdr:cNvSpPr/>
      </xdr:nvSpPr>
      <xdr:spPr>
        <a:xfrm>
          <a:off x="16268700" y="934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24165</xdr:rowOff>
    </xdr:from>
    <xdr:to>
      <xdr:col>81</xdr:col>
      <xdr:colOff>50800</xdr:colOff>
      <xdr:row>57</xdr:row>
      <xdr:rowOff>50500</xdr:rowOff>
    </xdr:to>
    <xdr:cxnSp macro="">
      <xdr:nvCxnSpPr>
        <xdr:cNvPr id="576" name="直線コネクタ 575"/>
        <xdr:cNvCxnSpPr/>
      </xdr:nvCxnSpPr>
      <xdr:spPr>
        <a:xfrm flipV="1">
          <a:off x="14592300" y="8768115"/>
          <a:ext cx="889000" cy="105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92009</xdr:rowOff>
    </xdr:from>
    <xdr:to>
      <xdr:col>81</xdr:col>
      <xdr:colOff>101600</xdr:colOff>
      <xdr:row>55</xdr:row>
      <xdr:rowOff>22159</xdr:rowOff>
    </xdr:to>
    <xdr:sp macro="" textlink="">
      <xdr:nvSpPr>
        <xdr:cNvPr id="577" name="フローチャート: 判断 576"/>
        <xdr:cNvSpPr/>
      </xdr:nvSpPr>
      <xdr:spPr>
        <a:xfrm>
          <a:off x="15430500" y="935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13286</xdr:rowOff>
    </xdr:from>
    <xdr:ext cx="534377" cy="259045"/>
    <xdr:sp macro="" textlink="">
      <xdr:nvSpPr>
        <xdr:cNvPr id="578" name="テキスト ボックス 577"/>
        <xdr:cNvSpPr txBox="1"/>
      </xdr:nvSpPr>
      <xdr:spPr>
        <a:xfrm>
          <a:off x="15214111" y="944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50500</xdr:rowOff>
    </xdr:from>
    <xdr:to>
      <xdr:col>76</xdr:col>
      <xdr:colOff>114300</xdr:colOff>
      <xdr:row>57</xdr:row>
      <xdr:rowOff>78846</xdr:rowOff>
    </xdr:to>
    <xdr:cxnSp macro="">
      <xdr:nvCxnSpPr>
        <xdr:cNvPr id="579" name="直線コネクタ 578"/>
        <xdr:cNvCxnSpPr/>
      </xdr:nvCxnSpPr>
      <xdr:spPr>
        <a:xfrm flipV="1">
          <a:off x="13703300" y="9823150"/>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113452</xdr:rowOff>
    </xdr:from>
    <xdr:to>
      <xdr:col>76</xdr:col>
      <xdr:colOff>165100</xdr:colOff>
      <xdr:row>56</xdr:row>
      <xdr:rowOff>43602</xdr:rowOff>
    </xdr:to>
    <xdr:sp macro="" textlink="">
      <xdr:nvSpPr>
        <xdr:cNvPr id="580" name="フローチャート: 判断 579"/>
        <xdr:cNvSpPr/>
      </xdr:nvSpPr>
      <xdr:spPr>
        <a:xfrm>
          <a:off x="14541500" y="954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60129</xdr:rowOff>
    </xdr:from>
    <xdr:ext cx="534377" cy="259045"/>
    <xdr:sp macro="" textlink="">
      <xdr:nvSpPr>
        <xdr:cNvPr id="581" name="テキスト ボックス 580"/>
        <xdr:cNvSpPr txBox="1"/>
      </xdr:nvSpPr>
      <xdr:spPr>
        <a:xfrm>
          <a:off x="14325111" y="931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94209</xdr:rowOff>
    </xdr:from>
    <xdr:to>
      <xdr:col>71</xdr:col>
      <xdr:colOff>177800</xdr:colOff>
      <xdr:row>57</xdr:row>
      <xdr:rowOff>78846</xdr:rowOff>
    </xdr:to>
    <xdr:cxnSp macro="">
      <xdr:nvCxnSpPr>
        <xdr:cNvPr id="582" name="直線コネクタ 581"/>
        <xdr:cNvCxnSpPr/>
      </xdr:nvCxnSpPr>
      <xdr:spPr>
        <a:xfrm>
          <a:off x="12814300" y="9695409"/>
          <a:ext cx="889000" cy="15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117566</xdr:rowOff>
    </xdr:from>
    <xdr:to>
      <xdr:col>72</xdr:col>
      <xdr:colOff>38100</xdr:colOff>
      <xdr:row>57</xdr:row>
      <xdr:rowOff>47716</xdr:rowOff>
    </xdr:to>
    <xdr:sp macro="" textlink="">
      <xdr:nvSpPr>
        <xdr:cNvPr id="583" name="フローチャート: 判断 582"/>
        <xdr:cNvSpPr/>
      </xdr:nvSpPr>
      <xdr:spPr>
        <a:xfrm>
          <a:off x="13652500" y="971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64243</xdr:rowOff>
    </xdr:from>
    <xdr:ext cx="534377" cy="259045"/>
    <xdr:sp macro="" textlink="">
      <xdr:nvSpPr>
        <xdr:cNvPr id="584" name="テキスト ボックス 583"/>
        <xdr:cNvSpPr txBox="1"/>
      </xdr:nvSpPr>
      <xdr:spPr>
        <a:xfrm>
          <a:off x="13436111" y="949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25898</xdr:rowOff>
    </xdr:from>
    <xdr:to>
      <xdr:col>67</xdr:col>
      <xdr:colOff>101600</xdr:colOff>
      <xdr:row>56</xdr:row>
      <xdr:rowOff>127498</xdr:rowOff>
    </xdr:to>
    <xdr:sp macro="" textlink="">
      <xdr:nvSpPr>
        <xdr:cNvPr id="585" name="フローチャート: 判断 584"/>
        <xdr:cNvSpPr/>
      </xdr:nvSpPr>
      <xdr:spPr>
        <a:xfrm>
          <a:off x="12763500" y="96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144025</xdr:rowOff>
    </xdr:from>
    <xdr:ext cx="534377" cy="259045"/>
    <xdr:sp macro="" textlink="">
      <xdr:nvSpPr>
        <xdr:cNvPr id="586" name="テキスト ボックス 585"/>
        <xdr:cNvSpPr txBox="1"/>
      </xdr:nvSpPr>
      <xdr:spPr>
        <a:xfrm>
          <a:off x="12547111" y="940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123282</xdr:rowOff>
    </xdr:from>
    <xdr:to>
      <xdr:col>85</xdr:col>
      <xdr:colOff>177800</xdr:colOff>
      <xdr:row>52</xdr:row>
      <xdr:rowOff>53432</xdr:rowOff>
    </xdr:to>
    <xdr:sp macro="" textlink="">
      <xdr:nvSpPr>
        <xdr:cNvPr id="592" name="楕円 591"/>
        <xdr:cNvSpPr/>
      </xdr:nvSpPr>
      <xdr:spPr>
        <a:xfrm>
          <a:off x="16268700" y="886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146159</xdr:rowOff>
    </xdr:from>
    <xdr:ext cx="534377" cy="259045"/>
    <xdr:sp macro="" textlink="">
      <xdr:nvSpPr>
        <xdr:cNvPr id="593" name="教育費該当値テキスト"/>
        <xdr:cNvSpPr txBox="1"/>
      </xdr:nvSpPr>
      <xdr:spPr>
        <a:xfrm>
          <a:off x="16370300" y="871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144815</xdr:rowOff>
    </xdr:from>
    <xdr:to>
      <xdr:col>81</xdr:col>
      <xdr:colOff>101600</xdr:colOff>
      <xdr:row>51</xdr:row>
      <xdr:rowOff>74965</xdr:rowOff>
    </xdr:to>
    <xdr:sp macro="" textlink="">
      <xdr:nvSpPr>
        <xdr:cNvPr id="594" name="楕円 593"/>
        <xdr:cNvSpPr/>
      </xdr:nvSpPr>
      <xdr:spPr>
        <a:xfrm>
          <a:off x="15430500" y="871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91492</xdr:rowOff>
    </xdr:from>
    <xdr:ext cx="534377" cy="259045"/>
    <xdr:sp macro="" textlink="">
      <xdr:nvSpPr>
        <xdr:cNvPr id="595" name="テキスト ボックス 594"/>
        <xdr:cNvSpPr txBox="1"/>
      </xdr:nvSpPr>
      <xdr:spPr>
        <a:xfrm>
          <a:off x="15214111" y="849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171150</xdr:rowOff>
    </xdr:from>
    <xdr:to>
      <xdr:col>76</xdr:col>
      <xdr:colOff>165100</xdr:colOff>
      <xdr:row>57</xdr:row>
      <xdr:rowOff>101300</xdr:rowOff>
    </xdr:to>
    <xdr:sp macro="" textlink="">
      <xdr:nvSpPr>
        <xdr:cNvPr id="596" name="楕円 595"/>
        <xdr:cNvSpPr/>
      </xdr:nvSpPr>
      <xdr:spPr>
        <a:xfrm>
          <a:off x="14541500" y="977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92427</xdr:rowOff>
    </xdr:from>
    <xdr:ext cx="534377" cy="259045"/>
    <xdr:sp macro="" textlink="">
      <xdr:nvSpPr>
        <xdr:cNvPr id="597" name="テキスト ボックス 596"/>
        <xdr:cNvSpPr txBox="1"/>
      </xdr:nvSpPr>
      <xdr:spPr>
        <a:xfrm>
          <a:off x="14325111" y="986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28046</xdr:rowOff>
    </xdr:from>
    <xdr:to>
      <xdr:col>72</xdr:col>
      <xdr:colOff>38100</xdr:colOff>
      <xdr:row>57</xdr:row>
      <xdr:rowOff>129646</xdr:rowOff>
    </xdr:to>
    <xdr:sp macro="" textlink="">
      <xdr:nvSpPr>
        <xdr:cNvPr id="598" name="楕円 597"/>
        <xdr:cNvSpPr/>
      </xdr:nvSpPr>
      <xdr:spPr>
        <a:xfrm>
          <a:off x="13652500" y="980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120773</xdr:rowOff>
    </xdr:from>
    <xdr:ext cx="534377" cy="259045"/>
    <xdr:sp macro="" textlink="">
      <xdr:nvSpPr>
        <xdr:cNvPr id="599" name="テキスト ボックス 598"/>
        <xdr:cNvSpPr txBox="1"/>
      </xdr:nvSpPr>
      <xdr:spPr>
        <a:xfrm>
          <a:off x="13436111" y="989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43409</xdr:rowOff>
    </xdr:from>
    <xdr:to>
      <xdr:col>67</xdr:col>
      <xdr:colOff>101600</xdr:colOff>
      <xdr:row>56</xdr:row>
      <xdr:rowOff>145009</xdr:rowOff>
    </xdr:to>
    <xdr:sp macro="" textlink="">
      <xdr:nvSpPr>
        <xdr:cNvPr id="600" name="楕円 599"/>
        <xdr:cNvSpPr/>
      </xdr:nvSpPr>
      <xdr:spPr>
        <a:xfrm>
          <a:off x="12763500" y="964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136136</xdr:rowOff>
    </xdr:from>
    <xdr:ext cx="534377" cy="259045"/>
    <xdr:sp macro="" textlink="">
      <xdr:nvSpPr>
        <xdr:cNvPr id="601" name="テキスト ボックス 600"/>
        <xdr:cNvSpPr txBox="1"/>
      </xdr:nvSpPr>
      <xdr:spPr>
        <a:xfrm>
          <a:off x="12547111" y="973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9513</xdr:rowOff>
    </xdr:from>
    <xdr:to>
      <xdr:col>85</xdr:col>
      <xdr:colOff>126364</xdr:colOff>
      <xdr:row>79</xdr:row>
      <xdr:rowOff>44450</xdr:rowOff>
    </xdr:to>
    <xdr:cxnSp macro="">
      <xdr:nvCxnSpPr>
        <xdr:cNvPr id="625" name="直線コネクタ 624"/>
        <xdr:cNvCxnSpPr/>
      </xdr:nvCxnSpPr>
      <xdr:spPr>
        <a:xfrm flipV="1">
          <a:off x="16317595" y="12182463"/>
          <a:ext cx="1269" cy="1406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127640</xdr:rowOff>
    </xdr:from>
    <xdr:ext cx="534377" cy="259045"/>
    <xdr:sp macro="" textlink="">
      <xdr:nvSpPr>
        <xdr:cNvPr id="628" name="災害復旧費最大値テキスト"/>
        <xdr:cNvSpPr txBox="1"/>
      </xdr:nvSpPr>
      <xdr:spPr>
        <a:xfrm>
          <a:off x="16370300" y="1195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36,917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9513</xdr:rowOff>
    </xdr:from>
    <xdr:to>
      <xdr:col>86</xdr:col>
      <xdr:colOff>25400</xdr:colOff>
      <xdr:row>71</xdr:row>
      <xdr:rowOff>9513</xdr:rowOff>
    </xdr:to>
    <xdr:cxnSp macro="">
      <xdr:nvCxnSpPr>
        <xdr:cNvPr id="629" name="直線コネクタ 628"/>
        <xdr:cNvCxnSpPr/>
      </xdr:nvCxnSpPr>
      <xdr:spPr>
        <a:xfrm>
          <a:off x="16230600" y="121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117339</xdr:rowOff>
    </xdr:from>
    <xdr:ext cx="469744" cy="259045"/>
    <xdr:sp macro="" textlink="">
      <xdr:nvSpPr>
        <xdr:cNvPr id="631" name="災害復旧費平均値テキスト"/>
        <xdr:cNvSpPr txBox="1"/>
      </xdr:nvSpPr>
      <xdr:spPr>
        <a:xfrm>
          <a:off x="16370300" y="13147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94462</xdr:rowOff>
    </xdr:from>
    <xdr:to>
      <xdr:col>85</xdr:col>
      <xdr:colOff>177800</xdr:colOff>
      <xdr:row>78</xdr:row>
      <xdr:rowOff>24612</xdr:rowOff>
    </xdr:to>
    <xdr:sp macro="" textlink="">
      <xdr:nvSpPr>
        <xdr:cNvPr id="632" name="フローチャート: 判断 631"/>
        <xdr:cNvSpPr/>
      </xdr:nvSpPr>
      <xdr:spPr>
        <a:xfrm>
          <a:off x="16268700" y="1329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27939</xdr:rowOff>
    </xdr:from>
    <xdr:to>
      <xdr:col>81</xdr:col>
      <xdr:colOff>101600</xdr:colOff>
      <xdr:row>78</xdr:row>
      <xdr:rowOff>129539</xdr:rowOff>
    </xdr:to>
    <xdr:sp macro="" textlink="">
      <xdr:nvSpPr>
        <xdr:cNvPr id="634" name="フローチャート: 判断 633"/>
        <xdr:cNvSpPr/>
      </xdr:nvSpPr>
      <xdr:spPr>
        <a:xfrm>
          <a:off x="15430500" y="1340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146066</xdr:rowOff>
    </xdr:from>
    <xdr:ext cx="469744" cy="259045"/>
    <xdr:sp macro="" textlink="">
      <xdr:nvSpPr>
        <xdr:cNvPr id="635" name="テキスト ボックス 634"/>
        <xdr:cNvSpPr txBox="1"/>
      </xdr:nvSpPr>
      <xdr:spPr>
        <a:xfrm>
          <a:off x="15246428" y="131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149898</xdr:rowOff>
    </xdr:from>
    <xdr:to>
      <xdr:col>76</xdr:col>
      <xdr:colOff>165100</xdr:colOff>
      <xdr:row>78</xdr:row>
      <xdr:rowOff>80048</xdr:rowOff>
    </xdr:to>
    <xdr:sp macro="" textlink="">
      <xdr:nvSpPr>
        <xdr:cNvPr id="637" name="フローチャート: 判断 636"/>
        <xdr:cNvSpPr/>
      </xdr:nvSpPr>
      <xdr:spPr>
        <a:xfrm>
          <a:off x="14541500" y="133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96575</xdr:rowOff>
    </xdr:from>
    <xdr:ext cx="469744" cy="259045"/>
    <xdr:sp macro="" textlink="">
      <xdr:nvSpPr>
        <xdr:cNvPr id="638" name="テキスト ボックス 637"/>
        <xdr:cNvSpPr txBox="1"/>
      </xdr:nvSpPr>
      <xdr:spPr>
        <a:xfrm>
          <a:off x="14357428" y="1312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36334</xdr:rowOff>
    </xdr:from>
    <xdr:to>
      <xdr:col>71</xdr:col>
      <xdr:colOff>177800</xdr:colOff>
      <xdr:row>79</xdr:row>
      <xdr:rowOff>44450</xdr:rowOff>
    </xdr:to>
    <xdr:cxnSp macro="">
      <xdr:nvCxnSpPr>
        <xdr:cNvPr id="639" name="直線コネクタ 638"/>
        <xdr:cNvCxnSpPr/>
      </xdr:nvCxnSpPr>
      <xdr:spPr>
        <a:xfrm>
          <a:off x="12814300" y="13580884"/>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109513</xdr:rowOff>
    </xdr:from>
    <xdr:to>
      <xdr:col>72</xdr:col>
      <xdr:colOff>38100</xdr:colOff>
      <xdr:row>78</xdr:row>
      <xdr:rowOff>39663</xdr:rowOff>
    </xdr:to>
    <xdr:sp macro="" textlink="">
      <xdr:nvSpPr>
        <xdr:cNvPr id="640" name="フローチャート: 判断 639"/>
        <xdr:cNvSpPr/>
      </xdr:nvSpPr>
      <xdr:spPr>
        <a:xfrm>
          <a:off x="13652500" y="13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56190</xdr:rowOff>
    </xdr:from>
    <xdr:ext cx="469744" cy="259045"/>
    <xdr:sp macro="" textlink="">
      <xdr:nvSpPr>
        <xdr:cNvPr id="641" name="テキスト ボックス 640"/>
        <xdr:cNvSpPr txBox="1"/>
      </xdr:nvSpPr>
      <xdr:spPr>
        <a:xfrm>
          <a:off x="13468428" y="1308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132372</xdr:rowOff>
    </xdr:from>
    <xdr:to>
      <xdr:col>67</xdr:col>
      <xdr:colOff>101600</xdr:colOff>
      <xdr:row>77</xdr:row>
      <xdr:rowOff>62522</xdr:rowOff>
    </xdr:to>
    <xdr:sp macro="" textlink="">
      <xdr:nvSpPr>
        <xdr:cNvPr id="642" name="フローチャート: 判断 641"/>
        <xdr:cNvSpPr/>
      </xdr:nvSpPr>
      <xdr:spPr>
        <a:xfrm>
          <a:off x="12763500" y="1316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79049</xdr:rowOff>
    </xdr:from>
    <xdr:ext cx="469744" cy="259045"/>
    <xdr:sp macro="" textlink="">
      <xdr:nvSpPr>
        <xdr:cNvPr id="643" name="テキスト ボックス 642"/>
        <xdr:cNvSpPr txBox="1"/>
      </xdr:nvSpPr>
      <xdr:spPr>
        <a:xfrm>
          <a:off x="12579428" y="1293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156984</xdr:rowOff>
    </xdr:from>
    <xdr:to>
      <xdr:col>67</xdr:col>
      <xdr:colOff>101600</xdr:colOff>
      <xdr:row>79</xdr:row>
      <xdr:rowOff>87134</xdr:rowOff>
    </xdr:to>
    <xdr:sp macro="" textlink="">
      <xdr:nvSpPr>
        <xdr:cNvPr id="657" name="楕円 656"/>
        <xdr:cNvSpPr/>
      </xdr:nvSpPr>
      <xdr:spPr>
        <a:xfrm>
          <a:off x="12763500" y="1353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78261</xdr:rowOff>
    </xdr:from>
    <xdr:ext cx="378565" cy="259045"/>
    <xdr:sp macro="" textlink="">
      <xdr:nvSpPr>
        <xdr:cNvPr id="658" name="テキスト ボックス 657"/>
        <xdr:cNvSpPr txBox="1"/>
      </xdr:nvSpPr>
      <xdr:spPr>
        <a:xfrm>
          <a:off x="12625017" y="1362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9" name="テキスト ボックス 668"/>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1" name="テキスト ボックス 670"/>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1" name="テキスト ボックス 680"/>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111223</xdr:rowOff>
    </xdr:from>
    <xdr:to>
      <xdr:col>85</xdr:col>
      <xdr:colOff>126364</xdr:colOff>
      <xdr:row>98</xdr:row>
      <xdr:rowOff>61029</xdr:rowOff>
    </xdr:to>
    <xdr:cxnSp macro="">
      <xdr:nvCxnSpPr>
        <xdr:cNvPr id="685" name="直線コネクタ 684"/>
        <xdr:cNvCxnSpPr/>
      </xdr:nvCxnSpPr>
      <xdr:spPr>
        <a:xfrm flipV="1">
          <a:off x="16317595" y="15370273"/>
          <a:ext cx="1269" cy="149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64856</xdr:rowOff>
    </xdr:from>
    <xdr:ext cx="534377" cy="259045"/>
    <xdr:sp macro="" textlink="">
      <xdr:nvSpPr>
        <xdr:cNvPr id="686" name="公債費最小値テキスト"/>
        <xdr:cNvSpPr txBox="1"/>
      </xdr:nvSpPr>
      <xdr:spPr>
        <a:xfrm>
          <a:off x="16370300" y="1686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61029</xdr:rowOff>
    </xdr:from>
    <xdr:to>
      <xdr:col>86</xdr:col>
      <xdr:colOff>25400</xdr:colOff>
      <xdr:row>98</xdr:row>
      <xdr:rowOff>61029</xdr:rowOff>
    </xdr:to>
    <xdr:cxnSp macro="">
      <xdr:nvCxnSpPr>
        <xdr:cNvPr id="687" name="直線コネクタ 686"/>
        <xdr:cNvCxnSpPr/>
      </xdr:nvCxnSpPr>
      <xdr:spPr>
        <a:xfrm>
          <a:off x="16230600" y="1686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57900</xdr:rowOff>
    </xdr:from>
    <xdr:ext cx="534377" cy="259045"/>
    <xdr:sp macro="" textlink="">
      <xdr:nvSpPr>
        <xdr:cNvPr id="688" name="公債費最大値テキスト"/>
        <xdr:cNvSpPr txBox="1"/>
      </xdr:nvSpPr>
      <xdr:spPr>
        <a:xfrm>
          <a:off x="16370300" y="1514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111223</xdr:rowOff>
    </xdr:from>
    <xdr:to>
      <xdr:col>86</xdr:col>
      <xdr:colOff>25400</xdr:colOff>
      <xdr:row>89</xdr:row>
      <xdr:rowOff>111223</xdr:rowOff>
    </xdr:to>
    <xdr:cxnSp macro="">
      <xdr:nvCxnSpPr>
        <xdr:cNvPr id="689" name="直線コネクタ 688"/>
        <xdr:cNvCxnSpPr/>
      </xdr:nvCxnSpPr>
      <xdr:spPr>
        <a:xfrm>
          <a:off x="16230600" y="1537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36503</xdr:rowOff>
    </xdr:from>
    <xdr:to>
      <xdr:col>85</xdr:col>
      <xdr:colOff>127000</xdr:colOff>
      <xdr:row>94</xdr:row>
      <xdr:rowOff>82452</xdr:rowOff>
    </xdr:to>
    <xdr:cxnSp macro="">
      <xdr:nvCxnSpPr>
        <xdr:cNvPr id="690" name="直線コネクタ 689"/>
        <xdr:cNvCxnSpPr/>
      </xdr:nvCxnSpPr>
      <xdr:spPr>
        <a:xfrm>
          <a:off x="15481300" y="16152803"/>
          <a:ext cx="8382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168894</xdr:rowOff>
    </xdr:from>
    <xdr:ext cx="534377" cy="259045"/>
    <xdr:sp macro="" textlink="">
      <xdr:nvSpPr>
        <xdr:cNvPr id="691" name="公債費平均値テキスト"/>
        <xdr:cNvSpPr txBox="1"/>
      </xdr:nvSpPr>
      <xdr:spPr>
        <a:xfrm>
          <a:off x="16370300" y="15770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146017</xdr:rowOff>
    </xdr:from>
    <xdr:to>
      <xdr:col>85</xdr:col>
      <xdr:colOff>177800</xdr:colOff>
      <xdr:row>93</xdr:row>
      <xdr:rowOff>76167</xdr:rowOff>
    </xdr:to>
    <xdr:sp macro="" textlink="">
      <xdr:nvSpPr>
        <xdr:cNvPr id="692" name="フローチャート: 判断 691"/>
        <xdr:cNvSpPr/>
      </xdr:nvSpPr>
      <xdr:spPr>
        <a:xfrm>
          <a:off x="16268700" y="1591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118441</xdr:rowOff>
    </xdr:from>
    <xdr:to>
      <xdr:col>81</xdr:col>
      <xdr:colOff>50800</xdr:colOff>
      <xdr:row>94</xdr:row>
      <xdr:rowOff>36503</xdr:rowOff>
    </xdr:to>
    <xdr:cxnSp macro="">
      <xdr:nvCxnSpPr>
        <xdr:cNvPr id="693" name="直線コネクタ 692"/>
        <xdr:cNvCxnSpPr/>
      </xdr:nvCxnSpPr>
      <xdr:spPr>
        <a:xfrm>
          <a:off x="14592300" y="16063291"/>
          <a:ext cx="889000" cy="8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8564</xdr:rowOff>
    </xdr:from>
    <xdr:to>
      <xdr:col>81</xdr:col>
      <xdr:colOff>101600</xdr:colOff>
      <xdr:row>93</xdr:row>
      <xdr:rowOff>110164</xdr:rowOff>
    </xdr:to>
    <xdr:sp macro="" textlink="">
      <xdr:nvSpPr>
        <xdr:cNvPr id="694" name="フローチャート: 判断 693"/>
        <xdr:cNvSpPr/>
      </xdr:nvSpPr>
      <xdr:spPr>
        <a:xfrm>
          <a:off x="15430500" y="1595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126691</xdr:rowOff>
    </xdr:from>
    <xdr:ext cx="534377" cy="259045"/>
    <xdr:sp macro="" textlink="">
      <xdr:nvSpPr>
        <xdr:cNvPr id="695" name="テキスト ボックス 694"/>
        <xdr:cNvSpPr txBox="1"/>
      </xdr:nvSpPr>
      <xdr:spPr>
        <a:xfrm>
          <a:off x="15214111" y="1572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51265</xdr:rowOff>
    </xdr:from>
    <xdr:to>
      <xdr:col>76</xdr:col>
      <xdr:colOff>114300</xdr:colOff>
      <xdr:row>93</xdr:row>
      <xdr:rowOff>118441</xdr:rowOff>
    </xdr:to>
    <xdr:cxnSp macro="">
      <xdr:nvCxnSpPr>
        <xdr:cNvPr id="696" name="直線コネクタ 695"/>
        <xdr:cNvCxnSpPr/>
      </xdr:nvCxnSpPr>
      <xdr:spPr>
        <a:xfrm>
          <a:off x="13703300" y="15996115"/>
          <a:ext cx="889000" cy="6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18687</xdr:rowOff>
    </xdr:from>
    <xdr:to>
      <xdr:col>76</xdr:col>
      <xdr:colOff>165100</xdr:colOff>
      <xdr:row>93</xdr:row>
      <xdr:rowOff>120287</xdr:rowOff>
    </xdr:to>
    <xdr:sp macro="" textlink="">
      <xdr:nvSpPr>
        <xdr:cNvPr id="697" name="フローチャート: 判断 696"/>
        <xdr:cNvSpPr/>
      </xdr:nvSpPr>
      <xdr:spPr>
        <a:xfrm>
          <a:off x="14541500" y="159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136814</xdr:rowOff>
    </xdr:from>
    <xdr:ext cx="534377" cy="259045"/>
    <xdr:sp macro="" textlink="">
      <xdr:nvSpPr>
        <xdr:cNvPr id="698" name="テキスト ボックス 697"/>
        <xdr:cNvSpPr txBox="1"/>
      </xdr:nvSpPr>
      <xdr:spPr>
        <a:xfrm>
          <a:off x="14325111" y="1573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79905</xdr:rowOff>
    </xdr:from>
    <xdr:to>
      <xdr:col>71</xdr:col>
      <xdr:colOff>177800</xdr:colOff>
      <xdr:row>93</xdr:row>
      <xdr:rowOff>51265</xdr:rowOff>
    </xdr:to>
    <xdr:cxnSp macro="">
      <xdr:nvCxnSpPr>
        <xdr:cNvPr id="699" name="直線コネクタ 698"/>
        <xdr:cNvCxnSpPr/>
      </xdr:nvCxnSpPr>
      <xdr:spPr>
        <a:xfrm>
          <a:off x="12814300" y="15853305"/>
          <a:ext cx="889000" cy="14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164632</xdr:rowOff>
    </xdr:from>
    <xdr:to>
      <xdr:col>72</xdr:col>
      <xdr:colOff>38100</xdr:colOff>
      <xdr:row>93</xdr:row>
      <xdr:rowOff>94782</xdr:rowOff>
    </xdr:to>
    <xdr:sp macro="" textlink="">
      <xdr:nvSpPr>
        <xdr:cNvPr id="700" name="フローチャート: 判断 699"/>
        <xdr:cNvSpPr/>
      </xdr:nvSpPr>
      <xdr:spPr>
        <a:xfrm>
          <a:off x="13652500" y="1593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111309</xdr:rowOff>
    </xdr:from>
    <xdr:ext cx="534377" cy="259045"/>
    <xdr:sp macro="" textlink="">
      <xdr:nvSpPr>
        <xdr:cNvPr id="701" name="テキスト ボックス 700"/>
        <xdr:cNvSpPr txBox="1"/>
      </xdr:nvSpPr>
      <xdr:spPr>
        <a:xfrm>
          <a:off x="13436111" y="1571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142850</xdr:rowOff>
    </xdr:from>
    <xdr:to>
      <xdr:col>67</xdr:col>
      <xdr:colOff>101600</xdr:colOff>
      <xdr:row>93</xdr:row>
      <xdr:rowOff>73000</xdr:rowOff>
    </xdr:to>
    <xdr:sp macro="" textlink="">
      <xdr:nvSpPr>
        <xdr:cNvPr id="702" name="フローチャート: 判断 701"/>
        <xdr:cNvSpPr/>
      </xdr:nvSpPr>
      <xdr:spPr>
        <a:xfrm>
          <a:off x="12763500" y="1591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64127</xdr:rowOff>
    </xdr:from>
    <xdr:ext cx="534377" cy="259045"/>
    <xdr:sp macro="" textlink="">
      <xdr:nvSpPr>
        <xdr:cNvPr id="703" name="テキスト ボックス 702"/>
        <xdr:cNvSpPr txBox="1"/>
      </xdr:nvSpPr>
      <xdr:spPr>
        <a:xfrm>
          <a:off x="12547111" y="1600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31652</xdr:rowOff>
    </xdr:from>
    <xdr:to>
      <xdr:col>85</xdr:col>
      <xdr:colOff>177800</xdr:colOff>
      <xdr:row>94</xdr:row>
      <xdr:rowOff>133252</xdr:rowOff>
    </xdr:to>
    <xdr:sp macro="" textlink="">
      <xdr:nvSpPr>
        <xdr:cNvPr id="709" name="楕円 708"/>
        <xdr:cNvSpPr/>
      </xdr:nvSpPr>
      <xdr:spPr>
        <a:xfrm>
          <a:off x="16268700" y="161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10079</xdr:rowOff>
    </xdr:from>
    <xdr:ext cx="534377" cy="259045"/>
    <xdr:sp macro="" textlink="">
      <xdr:nvSpPr>
        <xdr:cNvPr id="710" name="公債費該当値テキスト"/>
        <xdr:cNvSpPr txBox="1"/>
      </xdr:nvSpPr>
      <xdr:spPr>
        <a:xfrm>
          <a:off x="16370300" y="1612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157153</xdr:rowOff>
    </xdr:from>
    <xdr:to>
      <xdr:col>81</xdr:col>
      <xdr:colOff>101600</xdr:colOff>
      <xdr:row>94</xdr:row>
      <xdr:rowOff>87303</xdr:rowOff>
    </xdr:to>
    <xdr:sp macro="" textlink="">
      <xdr:nvSpPr>
        <xdr:cNvPr id="711" name="楕円 710"/>
        <xdr:cNvSpPr/>
      </xdr:nvSpPr>
      <xdr:spPr>
        <a:xfrm>
          <a:off x="15430500" y="1610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78430</xdr:rowOff>
    </xdr:from>
    <xdr:ext cx="534377" cy="259045"/>
    <xdr:sp macro="" textlink="">
      <xdr:nvSpPr>
        <xdr:cNvPr id="712" name="テキスト ボックス 711"/>
        <xdr:cNvSpPr txBox="1"/>
      </xdr:nvSpPr>
      <xdr:spPr>
        <a:xfrm>
          <a:off x="15214111" y="1619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67641</xdr:rowOff>
    </xdr:from>
    <xdr:to>
      <xdr:col>76</xdr:col>
      <xdr:colOff>165100</xdr:colOff>
      <xdr:row>93</xdr:row>
      <xdr:rowOff>169241</xdr:rowOff>
    </xdr:to>
    <xdr:sp macro="" textlink="">
      <xdr:nvSpPr>
        <xdr:cNvPr id="713" name="楕円 712"/>
        <xdr:cNvSpPr/>
      </xdr:nvSpPr>
      <xdr:spPr>
        <a:xfrm>
          <a:off x="14541500" y="1601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160368</xdr:rowOff>
    </xdr:from>
    <xdr:ext cx="534377" cy="259045"/>
    <xdr:sp macro="" textlink="">
      <xdr:nvSpPr>
        <xdr:cNvPr id="714" name="テキスト ボックス 713"/>
        <xdr:cNvSpPr txBox="1"/>
      </xdr:nvSpPr>
      <xdr:spPr>
        <a:xfrm>
          <a:off x="14325111" y="1610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465</xdr:rowOff>
    </xdr:from>
    <xdr:to>
      <xdr:col>72</xdr:col>
      <xdr:colOff>38100</xdr:colOff>
      <xdr:row>93</xdr:row>
      <xdr:rowOff>102065</xdr:rowOff>
    </xdr:to>
    <xdr:sp macro="" textlink="">
      <xdr:nvSpPr>
        <xdr:cNvPr id="715" name="楕円 714"/>
        <xdr:cNvSpPr/>
      </xdr:nvSpPr>
      <xdr:spPr>
        <a:xfrm>
          <a:off x="13652500" y="1594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93192</xdr:rowOff>
    </xdr:from>
    <xdr:ext cx="534377" cy="259045"/>
    <xdr:sp macro="" textlink="">
      <xdr:nvSpPr>
        <xdr:cNvPr id="716" name="テキスト ボックス 715"/>
        <xdr:cNvSpPr txBox="1"/>
      </xdr:nvSpPr>
      <xdr:spPr>
        <a:xfrm>
          <a:off x="13436111" y="1603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29105</xdr:rowOff>
    </xdr:from>
    <xdr:to>
      <xdr:col>67</xdr:col>
      <xdr:colOff>101600</xdr:colOff>
      <xdr:row>92</xdr:row>
      <xdr:rowOff>130705</xdr:rowOff>
    </xdr:to>
    <xdr:sp macro="" textlink="">
      <xdr:nvSpPr>
        <xdr:cNvPr id="717" name="楕円 716"/>
        <xdr:cNvSpPr/>
      </xdr:nvSpPr>
      <xdr:spPr>
        <a:xfrm>
          <a:off x="12763500" y="1580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147232</xdr:rowOff>
    </xdr:from>
    <xdr:ext cx="534377" cy="259045"/>
    <xdr:sp macro="" textlink="">
      <xdr:nvSpPr>
        <xdr:cNvPr id="718" name="テキスト ボックス 717"/>
        <xdr:cNvSpPr txBox="1"/>
      </xdr:nvSpPr>
      <xdr:spPr>
        <a:xfrm>
          <a:off x="12547111" y="1557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4" name="テキスト ボックス 733"/>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6" name="テキスト ボックス 735"/>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8" name="テキスト ボックス 737"/>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0" name="テキスト ボックス 73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97790</xdr:rowOff>
    </xdr:from>
    <xdr:to>
      <xdr:col>116</xdr:col>
      <xdr:colOff>62864</xdr:colOff>
      <xdr:row>39</xdr:row>
      <xdr:rowOff>44450</xdr:rowOff>
    </xdr:to>
    <xdr:cxnSp macro="">
      <xdr:nvCxnSpPr>
        <xdr:cNvPr id="742" name="直線コネクタ 741"/>
        <xdr:cNvCxnSpPr/>
      </xdr:nvCxnSpPr>
      <xdr:spPr>
        <a:xfrm flipV="1">
          <a:off x="22159595" y="5241290"/>
          <a:ext cx="1269"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44467</xdr:rowOff>
    </xdr:from>
    <xdr:ext cx="378565" cy="259045"/>
    <xdr:sp macro="" textlink="">
      <xdr:nvSpPr>
        <xdr:cNvPr id="745" name="諸支出金最大値テキスト"/>
        <xdr:cNvSpPr txBox="1"/>
      </xdr:nvSpPr>
      <xdr:spPr>
        <a:xfrm>
          <a:off x="22212300" y="5016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97790</xdr:rowOff>
    </xdr:from>
    <xdr:to>
      <xdr:col>116</xdr:col>
      <xdr:colOff>152400</xdr:colOff>
      <xdr:row>30</xdr:row>
      <xdr:rowOff>97790</xdr:rowOff>
    </xdr:to>
    <xdr:cxnSp macro="">
      <xdr:nvCxnSpPr>
        <xdr:cNvPr id="746" name="直線コネクタ 745"/>
        <xdr:cNvCxnSpPr/>
      </xdr:nvCxnSpPr>
      <xdr:spPr>
        <a:xfrm>
          <a:off x="22072600" y="524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47007</xdr:rowOff>
    </xdr:from>
    <xdr:ext cx="313932" cy="259045"/>
    <xdr:sp macro="" textlink="">
      <xdr:nvSpPr>
        <xdr:cNvPr id="748" name="諸支出金平均値テキスト"/>
        <xdr:cNvSpPr txBox="1"/>
      </xdr:nvSpPr>
      <xdr:spPr>
        <a:xfrm>
          <a:off x="22212300" y="639065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24130</xdr:rowOff>
    </xdr:from>
    <xdr:to>
      <xdr:col>116</xdr:col>
      <xdr:colOff>114300</xdr:colOff>
      <xdr:row>38</xdr:row>
      <xdr:rowOff>125730</xdr:rowOff>
    </xdr:to>
    <xdr:sp macro="" textlink="">
      <xdr:nvSpPr>
        <xdr:cNvPr id="749" name="フローチャート: 判断 748"/>
        <xdr:cNvSpPr/>
      </xdr:nvSpPr>
      <xdr:spPr>
        <a:xfrm>
          <a:off x="221107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39370</xdr:rowOff>
    </xdr:from>
    <xdr:to>
      <xdr:col>112</xdr:col>
      <xdr:colOff>38100</xdr:colOff>
      <xdr:row>38</xdr:row>
      <xdr:rowOff>140970</xdr:rowOff>
    </xdr:to>
    <xdr:sp macro="" textlink="">
      <xdr:nvSpPr>
        <xdr:cNvPr id="751" name="フローチャート: 判断 750"/>
        <xdr:cNvSpPr/>
      </xdr:nvSpPr>
      <xdr:spPr>
        <a:xfrm>
          <a:off x="21272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157497</xdr:rowOff>
    </xdr:from>
    <xdr:ext cx="313932" cy="259045"/>
    <xdr:sp macro="" textlink="">
      <xdr:nvSpPr>
        <xdr:cNvPr id="752" name="テキスト ボックス 751"/>
        <xdr:cNvSpPr txBox="1"/>
      </xdr:nvSpPr>
      <xdr:spPr>
        <a:xfrm>
          <a:off x="21166333" y="63296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54" name="フローチャート: 判断 753"/>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142257</xdr:rowOff>
    </xdr:from>
    <xdr:ext cx="313932" cy="259045"/>
    <xdr:sp macro="" textlink="">
      <xdr:nvSpPr>
        <xdr:cNvPr id="755" name="テキスト ボックス 754"/>
        <xdr:cNvSpPr txBox="1"/>
      </xdr:nvSpPr>
      <xdr:spPr>
        <a:xfrm>
          <a:off x="20277333" y="6143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54610</xdr:rowOff>
    </xdr:from>
    <xdr:to>
      <xdr:col>102</xdr:col>
      <xdr:colOff>165100</xdr:colOff>
      <xdr:row>37</xdr:row>
      <xdr:rowOff>156210</xdr:rowOff>
    </xdr:to>
    <xdr:sp macro="" textlink="">
      <xdr:nvSpPr>
        <xdr:cNvPr id="757" name="フローチャート: 判断 756"/>
        <xdr:cNvSpPr/>
      </xdr:nvSpPr>
      <xdr:spPr>
        <a:xfrm>
          <a:off x="19494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1287</xdr:rowOff>
    </xdr:from>
    <xdr:ext cx="313932" cy="259045"/>
    <xdr:sp macro="" textlink="">
      <xdr:nvSpPr>
        <xdr:cNvPr id="758" name="テキスト ボックス 757"/>
        <xdr:cNvSpPr txBox="1"/>
      </xdr:nvSpPr>
      <xdr:spPr>
        <a:xfrm>
          <a:off x="19388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46990</xdr:rowOff>
    </xdr:from>
    <xdr:to>
      <xdr:col>98</xdr:col>
      <xdr:colOff>38100</xdr:colOff>
      <xdr:row>38</xdr:row>
      <xdr:rowOff>148590</xdr:rowOff>
    </xdr:to>
    <xdr:sp macro="" textlink="">
      <xdr:nvSpPr>
        <xdr:cNvPr id="759" name="フローチャート: 判断 758"/>
        <xdr:cNvSpPr/>
      </xdr:nvSpPr>
      <xdr:spPr>
        <a:xfrm>
          <a:off x="18605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165117</xdr:rowOff>
    </xdr:from>
    <xdr:ext cx="313932" cy="259045"/>
    <xdr:sp macro="" textlink="">
      <xdr:nvSpPr>
        <xdr:cNvPr id="760" name="テキスト ボックス 759"/>
        <xdr:cNvSpPr txBox="1"/>
      </xdr:nvSpPr>
      <xdr:spPr>
        <a:xfrm>
          <a:off x="18499333" y="6337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大きく増加したのは総務費と衛生費で、総務費は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特別定額給付金給付事業の影響で大幅な増加となったが類似団体も同様となっている。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衛生費は斎場整備事業及びし尿処理施設整備事業等の大規模な整備事業により増加し、類似団体と比べて高い数値となっている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農林水産業費が大きく減少しており、令和元年に農業集落排水が下水道会計に統合したことにより繰出金が減少したこと、また平成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年度の台風被害に関する経営体育成支援事業補助金が、令和元年度で事業完了したため減少している。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愛知県田原市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標準財政規模は、基準財政収入額に算入される税収の減少などにより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前年度と比べ</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財政調整基金残高は、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税収の減に対応するために取崩しをしたため減少しているが、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標準財政規模比で</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は分母である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が大きいため</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実質収支は、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市税等の減少に伴い</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黒字額が</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たが</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、標準</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財政規模比で</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幅が大きいため</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実質単年度収支は、実質収支が</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減少と</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取崩しにより</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令和元年度に引き続き赤字となっている</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愛知県田原市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標準財政規模は、基準財政収入額に算入される税収の減少などにより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前年度と比べ</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一般会計の黒字額は、市税等の減少に伴い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、標準財政規模比</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では　分母である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が大きいため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黒字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特別会計では、国民健康保険特別会計の黒字額は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し、標準財政規模比の黒字も</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増加した</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a:cs typeface="+mn-cs"/>
            </a:rPr>
            <a:t>医療費</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a:cs typeface="+mn-cs"/>
            </a:rPr>
            <a:t>が例年</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に比べて減少したこと</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など</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が要因</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である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今後も、後期高齢者医療を含めた保険事業は増加が見込まれるため、予防事業等の支出抑制策を強化するなど、一般会計からの繰出金の適正な運用に努める。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endParaRPr kumimoji="0" lang="ja-JP"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37758187</v>
      </c>
      <c r="BO4" s="433"/>
      <c r="BP4" s="433"/>
      <c r="BQ4" s="433"/>
      <c r="BR4" s="433"/>
      <c r="BS4" s="433"/>
      <c r="BT4" s="433"/>
      <c r="BU4" s="434"/>
      <c r="BV4" s="432">
        <v>31397713</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4.5999999999999996</v>
      </c>
      <c r="CU4" s="439"/>
      <c r="CV4" s="439"/>
      <c r="CW4" s="439"/>
      <c r="CX4" s="439"/>
      <c r="CY4" s="439"/>
      <c r="CZ4" s="439"/>
      <c r="DA4" s="440"/>
      <c r="DB4" s="438">
        <v>4.5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36683864</v>
      </c>
      <c r="BO5" s="470"/>
      <c r="BP5" s="470"/>
      <c r="BQ5" s="470"/>
      <c r="BR5" s="470"/>
      <c r="BS5" s="470"/>
      <c r="BT5" s="470"/>
      <c r="BU5" s="471"/>
      <c r="BV5" s="469">
        <v>30203707</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90.3</v>
      </c>
      <c r="CU5" s="467"/>
      <c r="CV5" s="467"/>
      <c r="CW5" s="467"/>
      <c r="CX5" s="467"/>
      <c r="CY5" s="467"/>
      <c r="CZ5" s="467"/>
      <c r="DA5" s="468"/>
      <c r="DB5" s="466">
        <v>87.7</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1074323</v>
      </c>
      <c r="BO6" s="470"/>
      <c r="BP6" s="470"/>
      <c r="BQ6" s="470"/>
      <c r="BR6" s="470"/>
      <c r="BS6" s="470"/>
      <c r="BT6" s="470"/>
      <c r="BU6" s="471"/>
      <c r="BV6" s="469">
        <v>1194006</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96.7</v>
      </c>
      <c r="CU6" s="507"/>
      <c r="CV6" s="507"/>
      <c r="CW6" s="507"/>
      <c r="CX6" s="507"/>
      <c r="CY6" s="507"/>
      <c r="CZ6" s="507"/>
      <c r="DA6" s="508"/>
      <c r="DB6" s="506">
        <v>88.2</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241213</v>
      </c>
      <c r="BO7" s="470"/>
      <c r="BP7" s="470"/>
      <c r="BQ7" s="470"/>
      <c r="BR7" s="470"/>
      <c r="BS7" s="470"/>
      <c r="BT7" s="470"/>
      <c r="BU7" s="471"/>
      <c r="BV7" s="469">
        <v>326906</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18069025</v>
      </c>
      <c r="CU7" s="470"/>
      <c r="CV7" s="470"/>
      <c r="CW7" s="470"/>
      <c r="CX7" s="470"/>
      <c r="CY7" s="470"/>
      <c r="CZ7" s="470"/>
      <c r="DA7" s="471"/>
      <c r="DB7" s="469">
        <v>19367375</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102</v>
      </c>
      <c r="AV8" s="502"/>
      <c r="AW8" s="502"/>
      <c r="AX8" s="502"/>
      <c r="AY8" s="503" t="s">
        <v>110</v>
      </c>
      <c r="AZ8" s="504"/>
      <c r="BA8" s="504"/>
      <c r="BB8" s="504"/>
      <c r="BC8" s="504"/>
      <c r="BD8" s="504"/>
      <c r="BE8" s="504"/>
      <c r="BF8" s="504"/>
      <c r="BG8" s="504"/>
      <c r="BH8" s="504"/>
      <c r="BI8" s="504"/>
      <c r="BJ8" s="504"/>
      <c r="BK8" s="504"/>
      <c r="BL8" s="504"/>
      <c r="BM8" s="505"/>
      <c r="BN8" s="469">
        <v>833110</v>
      </c>
      <c r="BO8" s="470"/>
      <c r="BP8" s="470"/>
      <c r="BQ8" s="470"/>
      <c r="BR8" s="470"/>
      <c r="BS8" s="470"/>
      <c r="BT8" s="470"/>
      <c r="BU8" s="471"/>
      <c r="BV8" s="469">
        <v>867100</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1.01</v>
      </c>
      <c r="CU8" s="510"/>
      <c r="CV8" s="510"/>
      <c r="CW8" s="510"/>
      <c r="CX8" s="510"/>
      <c r="CY8" s="510"/>
      <c r="CZ8" s="510"/>
      <c r="DA8" s="511"/>
      <c r="DB8" s="509">
        <v>1.06</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59360</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-33990</v>
      </c>
      <c r="BO9" s="470"/>
      <c r="BP9" s="470"/>
      <c r="BQ9" s="470"/>
      <c r="BR9" s="470"/>
      <c r="BS9" s="470"/>
      <c r="BT9" s="470"/>
      <c r="BU9" s="471"/>
      <c r="BV9" s="469">
        <v>-477714</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10.3</v>
      </c>
      <c r="CU9" s="467"/>
      <c r="CV9" s="467"/>
      <c r="CW9" s="467"/>
      <c r="CX9" s="467"/>
      <c r="CY9" s="467"/>
      <c r="CZ9" s="467"/>
      <c r="DA9" s="468"/>
      <c r="DB9" s="466">
        <v>10.7</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62364</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9354</v>
      </c>
      <c r="BO10" s="470"/>
      <c r="BP10" s="470"/>
      <c r="BQ10" s="470"/>
      <c r="BR10" s="470"/>
      <c r="BS10" s="470"/>
      <c r="BT10" s="470"/>
      <c r="BU10" s="471"/>
      <c r="BV10" s="469">
        <v>13556</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131</v>
      </c>
      <c r="DC11" s="510"/>
      <c r="DD11" s="510"/>
      <c r="DE11" s="510"/>
      <c r="DF11" s="510"/>
      <c r="DG11" s="510"/>
      <c r="DH11" s="510"/>
      <c r="DI11" s="511"/>
      <c r="DJ11" s="186"/>
      <c r="DK11" s="186"/>
      <c r="DL11" s="186"/>
      <c r="DM11" s="186"/>
      <c r="DN11" s="186"/>
      <c r="DO11" s="186"/>
    </row>
    <row r="12" spans="1:119" ht="18.75" customHeight="1" x14ac:dyDescent="0.15">
      <c r="A12" s="187"/>
      <c r="B12" s="529" t="s">
        <v>132</v>
      </c>
      <c r="C12" s="530"/>
      <c r="D12" s="530"/>
      <c r="E12" s="530"/>
      <c r="F12" s="530"/>
      <c r="G12" s="530"/>
      <c r="H12" s="530"/>
      <c r="I12" s="530"/>
      <c r="J12" s="530"/>
      <c r="K12" s="531"/>
      <c r="L12" s="538" t="s">
        <v>133</v>
      </c>
      <c r="M12" s="539"/>
      <c r="N12" s="539"/>
      <c r="O12" s="539"/>
      <c r="P12" s="539"/>
      <c r="Q12" s="540"/>
      <c r="R12" s="541">
        <v>60895</v>
      </c>
      <c r="S12" s="542"/>
      <c r="T12" s="542"/>
      <c r="U12" s="542"/>
      <c r="V12" s="543"/>
      <c r="W12" s="544" t="s">
        <v>1</v>
      </c>
      <c r="X12" s="502"/>
      <c r="Y12" s="502"/>
      <c r="Z12" s="502"/>
      <c r="AA12" s="502"/>
      <c r="AB12" s="545"/>
      <c r="AC12" s="546" t="s">
        <v>134</v>
      </c>
      <c r="AD12" s="547"/>
      <c r="AE12" s="547"/>
      <c r="AF12" s="547"/>
      <c r="AG12" s="548"/>
      <c r="AH12" s="546" t="s">
        <v>135</v>
      </c>
      <c r="AI12" s="547"/>
      <c r="AJ12" s="547"/>
      <c r="AK12" s="547"/>
      <c r="AL12" s="549"/>
      <c r="AM12" s="498" t="s">
        <v>136</v>
      </c>
      <c r="AN12" s="499"/>
      <c r="AO12" s="499"/>
      <c r="AP12" s="499"/>
      <c r="AQ12" s="499"/>
      <c r="AR12" s="499"/>
      <c r="AS12" s="499"/>
      <c r="AT12" s="500"/>
      <c r="AU12" s="501" t="s">
        <v>137</v>
      </c>
      <c r="AV12" s="502"/>
      <c r="AW12" s="502"/>
      <c r="AX12" s="502"/>
      <c r="AY12" s="503" t="s">
        <v>138</v>
      </c>
      <c r="AZ12" s="504"/>
      <c r="BA12" s="504"/>
      <c r="BB12" s="504"/>
      <c r="BC12" s="504"/>
      <c r="BD12" s="504"/>
      <c r="BE12" s="504"/>
      <c r="BF12" s="504"/>
      <c r="BG12" s="504"/>
      <c r="BH12" s="504"/>
      <c r="BI12" s="504"/>
      <c r="BJ12" s="504"/>
      <c r="BK12" s="504"/>
      <c r="BL12" s="504"/>
      <c r="BM12" s="505"/>
      <c r="BN12" s="469">
        <v>200000</v>
      </c>
      <c r="BO12" s="470"/>
      <c r="BP12" s="470"/>
      <c r="BQ12" s="470"/>
      <c r="BR12" s="470"/>
      <c r="BS12" s="470"/>
      <c r="BT12" s="470"/>
      <c r="BU12" s="471"/>
      <c r="BV12" s="469">
        <v>0</v>
      </c>
      <c r="BW12" s="470"/>
      <c r="BX12" s="470"/>
      <c r="BY12" s="470"/>
      <c r="BZ12" s="470"/>
      <c r="CA12" s="470"/>
      <c r="CB12" s="470"/>
      <c r="CC12" s="471"/>
      <c r="CD12" s="472" t="s">
        <v>139</v>
      </c>
      <c r="CE12" s="473"/>
      <c r="CF12" s="473"/>
      <c r="CG12" s="473"/>
      <c r="CH12" s="473"/>
      <c r="CI12" s="473"/>
      <c r="CJ12" s="473"/>
      <c r="CK12" s="473"/>
      <c r="CL12" s="473"/>
      <c r="CM12" s="473"/>
      <c r="CN12" s="473"/>
      <c r="CO12" s="473"/>
      <c r="CP12" s="473"/>
      <c r="CQ12" s="473"/>
      <c r="CR12" s="473"/>
      <c r="CS12" s="474"/>
      <c r="CT12" s="509" t="s">
        <v>140</v>
      </c>
      <c r="CU12" s="510"/>
      <c r="CV12" s="510"/>
      <c r="CW12" s="510"/>
      <c r="CX12" s="510"/>
      <c r="CY12" s="510"/>
      <c r="CZ12" s="510"/>
      <c r="DA12" s="511"/>
      <c r="DB12" s="509" t="s">
        <v>130</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141</v>
      </c>
      <c r="N13" s="561"/>
      <c r="O13" s="561"/>
      <c r="P13" s="561"/>
      <c r="Q13" s="562"/>
      <c r="R13" s="553">
        <v>59328</v>
      </c>
      <c r="S13" s="554"/>
      <c r="T13" s="554"/>
      <c r="U13" s="554"/>
      <c r="V13" s="555"/>
      <c r="W13" s="485" t="s">
        <v>142</v>
      </c>
      <c r="X13" s="486"/>
      <c r="Y13" s="486"/>
      <c r="Z13" s="486"/>
      <c r="AA13" s="486"/>
      <c r="AB13" s="476"/>
      <c r="AC13" s="520">
        <v>10932</v>
      </c>
      <c r="AD13" s="521"/>
      <c r="AE13" s="521"/>
      <c r="AF13" s="521"/>
      <c r="AG13" s="563"/>
      <c r="AH13" s="520">
        <v>10935</v>
      </c>
      <c r="AI13" s="521"/>
      <c r="AJ13" s="521"/>
      <c r="AK13" s="521"/>
      <c r="AL13" s="522"/>
      <c r="AM13" s="498" t="s">
        <v>143</v>
      </c>
      <c r="AN13" s="499"/>
      <c r="AO13" s="499"/>
      <c r="AP13" s="499"/>
      <c r="AQ13" s="499"/>
      <c r="AR13" s="499"/>
      <c r="AS13" s="499"/>
      <c r="AT13" s="500"/>
      <c r="AU13" s="501" t="s">
        <v>144</v>
      </c>
      <c r="AV13" s="502"/>
      <c r="AW13" s="502"/>
      <c r="AX13" s="502"/>
      <c r="AY13" s="503" t="s">
        <v>145</v>
      </c>
      <c r="AZ13" s="504"/>
      <c r="BA13" s="504"/>
      <c r="BB13" s="504"/>
      <c r="BC13" s="504"/>
      <c r="BD13" s="504"/>
      <c r="BE13" s="504"/>
      <c r="BF13" s="504"/>
      <c r="BG13" s="504"/>
      <c r="BH13" s="504"/>
      <c r="BI13" s="504"/>
      <c r="BJ13" s="504"/>
      <c r="BK13" s="504"/>
      <c r="BL13" s="504"/>
      <c r="BM13" s="505"/>
      <c r="BN13" s="469">
        <v>-224636</v>
      </c>
      <c r="BO13" s="470"/>
      <c r="BP13" s="470"/>
      <c r="BQ13" s="470"/>
      <c r="BR13" s="470"/>
      <c r="BS13" s="470"/>
      <c r="BT13" s="470"/>
      <c r="BU13" s="471"/>
      <c r="BV13" s="469">
        <v>-464158</v>
      </c>
      <c r="BW13" s="470"/>
      <c r="BX13" s="470"/>
      <c r="BY13" s="470"/>
      <c r="BZ13" s="470"/>
      <c r="CA13" s="470"/>
      <c r="CB13" s="470"/>
      <c r="CC13" s="471"/>
      <c r="CD13" s="472" t="s">
        <v>146</v>
      </c>
      <c r="CE13" s="473"/>
      <c r="CF13" s="473"/>
      <c r="CG13" s="473"/>
      <c r="CH13" s="473"/>
      <c r="CI13" s="473"/>
      <c r="CJ13" s="473"/>
      <c r="CK13" s="473"/>
      <c r="CL13" s="473"/>
      <c r="CM13" s="473"/>
      <c r="CN13" s="473"/>
      <c r="CO13" s="473"/>
      <c r="CP13" s="473"/>
      <c r="CQ13" s="473"/>
      <c r="CR13" s="473"/>
      <c r="CS13" s="474"/>
      <c r="CT13" s="466">
        <v>4.9000000000000004</v>
      </c>
      <c r="CU13" s="467"/>
      <c r="CV13" s="467"/>
      <c r="CW13" s="467"/>
      <c r="CX13" s="467"/>
      <c r="CY13" s="467"/>
      <c r="CZ13" s="467"/>
      <c r="DA13" s="468"/>
      <c r="DB13" s="466">
        <v>5.5</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147</v>
      </c>
      <c r="M14" s="551"/>
      <c r="N14" s="551"/>
      <c r="O14" s="551"/>
      <c r="P14" s="551"/>
      <c r="Q14" s="552"/>
      <c r="R14" s="553">
        <v>61860</v>
      </c>
      <c r="S14" s="554"/>
      <c r="T14" s="554"/>
      <c r="U14" s="554"/>
      <c r="V14" s="555"/>
      <c r="W14" s="459"/>
      <c r="X14" s="460"/>
      <c r="Y14" s="460"/>
      <c r="Z14" s="460"/>
      <c r="AA14" s="460"/>
      <c r="AB14" s="449"/>
      <c r="AC14" s="556">
        <v>30.8</v>
      </c>
      <c r="AD14" s="557"/>
      <c r="AE14" s="557"/>
      <c r="AF14" s="557"/>
      <c r="AG14" s="558"/>
      <c r="AH14" s="556">
        <v>30.5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148</v>
      </c>
      <c r="CE14" s="565"/>
      <c r="CF14" s="565"/>
      <c r="CG14" s="565"/>
      <c r="CH14" s="565"/>
      <c r="CI14" s="565"/>
      <c r="CJ14" s="565"/>
      <c r="CK14" s="565"/>
      <c r="CL14" s="565"/>
      <c r="CM14" s="565"/>
      <c r="CN14" s="565"/>
      <c r="CO14" s="565"/>
      <c r="CP14" s="565"/>
      <c r="CQ14" s="565"/>
      <c r="CR14" s="565"/>
      <c r="CS14" s="566"/>
      <c r="CT14" s="567" t="s">
        <v>149</v>
      </c>
      <c r="CU14" s="568"/>
      <c r="CV14" s="568"/>
      <c r="CW14" s="568"/>
      <c r="CX14" s="568"/>
      <c r="CY14" s="568"/>
      <c r="CZ14" s="568"/>
      <c r="DA14" s="569"/>
      <c r="DB14" s="567" t="s">
        <v>140</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150</v>
      </c>
      <c r="N15" s="561"/>
      <c r="O15" s="561"/>
      <c r="P15" s="561"/>
      <c r="Q15" s="562"/>
      <c r="R15" s="553">
        <v>60200</v>
      </c>
      <c r="S15" s="554"/>
      <c r="T15" s="554"/>
      <c r="U15" s="554"/>
      <c r="V15" s="555"/>
      <c r="W15" s="485" t="s">
        <v>151</v>
      </c>
      <c r="X15" s="486"/>
      <c r="Y15" s="486"/>
      <c r="Z15" s="486"/>
      <c r="AA15" s="486"/>
      <c r="AB15" s="476"/>
      <c r="AC15" s="520">
        <v>9986</v>
      </c>
      <c r="AD15" s="521"/>
      <c r="AE15" s="521"/>
      <c r="AF15" s="521"/>
      <c r="AG15" s="563"/>
      <c r="AH15" s="520">
        <v>10058</v>
      </c>
      <c r="AI15" s="521"/>
      <c r="AJ15" s="521"/>
      <c r="AK15" s="521"/>
      <c r="AL15" s="522"/>
      <c r="AM15" s="498"/>
      <c r="AN15" s="499"/>
      <c r="AO15" s="499"/>
      <c r="AP15" s="499"/>
      <c r="AQ15" s="499"/>
      <c r="AR15" s="499"/>
      <c r="AS15" s="499"/>
      <c r="AT15" s="500"/>
      <c r="AU15" s="501"/>
      <c r="AV15" s="502"/>
      <c r="AW15" s="502"/>
      <c r="AX15" s="502"/>
      <c r="AY15" s="429" t="s">
        <v>152</v>
      </c>
      <c r="AZ15" s="430"/>
      <c r="BA15" s="430"/>
      <c r="BB15" s="430"/>
      <c r="BC15" s="430"/>
      <c r="BD15" s="430"/>
      <c r="BE15" s="430"/>
      <c r="BF15" s="430"/>
      <c r="BG15" s="430"/>
      <c r="BH15" s="430"/>
      <c r="BI15" s="430"/>
      <c r="BJ15" s="430"/>
      <c r="BK15" s="430"/>
      <c r="BL15" s="430"/>
      <c r="BM15" s="431"/>
      <c r="BN15" s="432">
        <v>13391140</v>
      </c>
      <c r="BO15" s="433"/>
      <c r="BP15" s="433"/>
      <c r="BQ15" s="433"/>
      <c r="BR15" s="433"/>
      <c r="BS15" s="433"/>
      <c r="BT15" s="433"/>
      <c r="BU15" s="434"/>
      <c r="BV15" s="432">
        <v>14436171</v>
      </c>
      <c r="BW15" s="433"/>
      <c r="BX15" s="433"/>
      <c r="BY15" s="433"/>
      <c r="BZ15" s="433"/>
      <c r="CA15" s="433"/>
      <c r="CB15" s="433"/>
      <c r="CC15" s="434"/>
      <c r="CD15" s="570" t="s">
        <v>153</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154</v>
      </c>
      <c r="M16" s="581"/>
      <c r="N16" s="581"/>
      <c r="O16" s="581"/>
      <c r="P16" s="581"/>
      <c r="Q16" s="582"/>
      <c r="R16" s="573" t="s">
        <v>155</v>
      </c>
      <c r="S16" s="574"/>
      <c r="T16" s="574"/>
      <c r="U16" s="574"/>
      <c r="V16" s="575"/>
      <c r="W16" s="459"/>
      <c r="X16" s="460"/>
      <c r="Y16" s="460"/>
      <c r="Z16" s="460"/>
      <c r="AA16" s="460"/>
      <c r="AB16" s="449"/>
      <c r="AC16" s="556">
        <v>28.1</v>
      </c>
      <c r="AD16" s="557"/>
      <c r="AE16" s="557"/>
      <c r="AF16" s="557"/>
      <c r="AG16" s="558"/>
      <c r="AH16" s="556">
        <v>28.1</v>
      </c>
      <c r="AI16" s="557"/>
      <c r="AJ16" s="557"/>
      <c r="AK16" s="557"/>
      <c r="AL16" s="559"/>
      <c r="AM16" s="498"/>
      <c r="AN16" s="499"/>
      <c r="AO16" s="499"/>
      <c r="AP16" s="499"/>
      <c r="AQ16" s="499"/>
      <c r="AR16" s="499"/>
      <c r="AS16" s="499"/>
      <c r="AT16" s="500"/>
      <c r="AU16" s="501"/>
      <c r="AV16" s="502"/>
      <c r="AW16" s="502"/>
      <c r="AX16" s="502"/>
      <c r="AY16" s="503" t="s">
        <v>156</v>
      </c>
      <c r="AZ16" s="504"/>
      <c r="BA16" s="504"/>
      <c r="BB16" s="504"/>
      <c r="BC16" s="504"/>
      <c r="BD16" s="504"/>
      <c r="BE16" s="504"/>
      <c r="BF16" s="504"/>
      <c r="BG16" s="504"/>
      <c r="BH16" s="504"/>
      <c r="BI16" s="504"/>
      <c r="BJ16" s="504"/>
      <c r="BK16" s="504"/>
      <c r="BL16" s="504"/>
      <c r="BM16" s="505"/>
      <c r="BN16" s="469">
        <v>13625097</v>
      </c>
      <c r="BO16" s="470"/>
      <c r="BP16" s="470"/>
      <c r="BQ16" s="470"/>
      <c r="BR16" s="470"/>
      <c r="BS16" s="470"/>
      <c r="BT16" s="470"/>
      <c r="BU16" s="471"/>
      <c r="BV16" s="469">
        <v>13318342</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157</v>
      </c>
      <c r="N17" s="577"/>
      <c r="O17" s="577"/>
      <c r="P17" s="577"/>
      <c r="Q17" s="578"/>
      <c r="R17" s="573" t="s">
        <v>158</v>
      </c>
      <c r="S17" s="574"/>
      <c r="T17" s="574"/>
      <c r="U17" s="574"/>
      <c r="V17" s="575"/>
      <c r="W17" s="485" t="s">
        <v>159</v>
      </c>
      <c r="X17" s="486"/>
      <c r="Y17" s="486"/>
      <c r="Z17" s="486"/>
      <c r="AA17" s="486"/>
      <c r="AB17" s="476"/>
      <c r="AC17" s="520">
        <v>14620</v>
      </c>
      <c r="AD17" s="521"/>
      <c r="AE17" s="521"/>
      <c r="AF17" s="521"/>
      <c r="AG17" s="563"/>
      <c r="AH17" s="520">
        <v>14830</v>
      </c>
      <c r="AI17" s="521"/>
      <c r="AJ17" s="521"/>
      <c r="AK17" s="521"/>
      <c r="AL17" s="522"/>
      <c r="AM17" s="498"/>
      <c r="AN17" s="499"/>
      <c r="AO17" s="499"/>
      <c r="AP17" s="499"/>
      <c r="AQ17" s="499"/>
      <c r="AR17" s="499"/>
      <c r="AS17" s="499"/>
      <c r="AT17" s="500"/>
      <c r="AU17" s="501"/>
      <c r="AV17" s="502"/>
      <c r="AW17" s="502"/>
      <c r="AX17" s="502"/>
      <c r="AY17" s="503" t="s">
        <v>160</v>
      </c>
      <c r="AZ17" s="504"/>
      <c r="BA17" s="504"/>
      <c r="BB17" s="504"/>
      <c r="BC17" s="504"/>
      <c r="BD17" s="504"/>
      <c r="BE17" s="504"/>
      <c r="BF17" s="504"/>
      <c r="BG17" s="504"/>
      <c r="BH17" s="504"/>
      <c r="BI17" s="504"/>
      <c r="BJ17" s="504"/>
      <c r="BK17" s="504"/>
      <c r="BL17" s="504"/>
      <c r="BM17" s="505"/>
      <c r="BN17" s="469">
        <v>17214406</v>
      </c>
      <c r="BO17" s="470"/>
      <c r="BP17" s="470"/>
      <c r="BQ17" s="470"/>
      <c r="BR17" s="470"/>
      <c r="BS17" s="470"/>
      <c r="BT17" s="470"/>
      <c r="BU17" s="471"/>
      <c r="BV17" s="469">
        <v>18703904</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161</v>
      </c>
      <c r="C18" s="512"/>
      <c r="D18" s="512"/>
      <c r="E18" s="584"/>
      <c r="F18" s="584"/>
      <c r="G18" s="584"/>
      <c r="H18" s="584"/>
      <c r="I18" s="584"/>
      <c r="J18" s="584"/>
      <c r="K18" s="584"/>
      <c r="L18" s="585">
        <v>191.12</v>
      </c>
      <c r="M18" s="585"/>
      <c r="N18" s="585"/>
      <c r="O18" s="585"/>
      <c r="P18" s="585"/>
      <c r="Q18" s="585"/>
      <c r="R18" s="586"/>
      <c r="S18" s="586"/>
      <c r="T18" s="586"/>
      <c r="U18" s="586"/>
      <c r="V18" s="587"/>
      <c r="W18" s="487"/>
      <c r="X18" s="488"/>
      <c r="Y18" s="488"/>
      <c r="Z18" s="488"/>
      <c r="AA18" s="488"/>
      <c r="AB18" s="479"/>
      <c r="AC18" s="588">
        <v>41.1</v>
      </c>
      <c r="AD18" s="589"/>
      <c r="AE18" s="589"/>
      <c r="AF18" s="589"/>
      <c r="AG18" s="590"/>
      <c r="AH18" s="588">
        <v>41.4</v>
      </c>
      <c r="AI18" s="589"/>
      <c r="AJ18" s="589"/>
      <c r="AK18" s="589"/>
      <c r="AL18" s="591"/>
      <c r="AM18" s="498"/>
      <c r="AN18" s="499"/>
      <c r="AO18" s="499"/>
      <c r="AP18" s="499"/>
      <c r="AQ18" s="499"/>
      <c r="AR18" s="499"/>
      <c r="AS18" s="499"/>
      <c r="AT18" s="500"/>
      <c r="AU18" s="501"/>
      <c r="AV18" s="502"/>
      <c r="AW18" s="502"/>
      <c r="AX18" s="502"/>
      <c r="AY18" s="503" t="s">
        <v>162</v>
      </c>
      <c r="AZ18" s="504"/>
      <c r="BA18" s="504"/>
      <c r="BB18" s="504"/>
      <c r="BC18" s="504"/>
      <c r="BD18" s="504"/>
      <c r="BE18" s="504"/>
      <c r="BF18" s="504"/>
      <c r="BG18" s="504"/>
      <c r="BH18" s="504"/>
      <c r="BI18" s="504"/>
      <c r="BJ18" s="504"/>
      <c r="BK18" s="504"/>
      <c r="BL18" s="504"/>
      <c r="BM18" s="505"/>
      <c r="BN18" s="469">
        <v>16417597</v>
      </c>
      <c r="BO18" s="470"/>
      <c r="BP18" s="470"/>
      <c r="BQ18" s="470"/>
      <c r="BR18" s="470"/>
      <c r="BS18" s="470"/>
      <c r="BT18" s="470"/>
      <c r="BU18" s="471"/>
      <c r="BV18" s="469">
        <v>16343697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163</v>
      </c>
      <c r="C19" s="512"/>
      <c r="D19" s="512"/>
      <c r="E19" s="584"/>
      <c r="F19" s="584"/>
      <c r="G19" s="584"/>
      <c r="H19" s="584"/>
      <c r="I19" s="584"/>
      <c r="J19" s="584"/>
      <c r="K19" s="584"/>
      <c r="L19" s="592">
        <v>311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164</v>
      </c>
      <c r="AZ19" s="504"/>
      <c r="BA19" s="504"/>
      <c r="BB19" s="504"/>
      <c r="BC19" s="504"/>
      <c r="BD19" s="504"/>
      <c r="BE19" s="504"/>
      <c r="BF19" s="504"/>
      <c r="BG19" s="504"/>
      <c r="BH19" s="504"/>
      <c r="BI19" s="504"/>
      <c r="BJ19" s="504"/>
      <c r="BK19" s="504"/>
      <c r="BL19" s="504"/>
      <c r="BM19" s="505"/>
      <c r="BN19" s="469">
        <v>21711748</v>
      </c>
      <c r="BO19" s="470"/>
      <c r="BP19" s="470"/>
      <c r="BQ19" s="470"/>
      <c r="BR19" s="470"/>
      <c r="BS19" s="470"/>
      <c r="BT19" s="470"/>
      <c r="BU19" s="471"/>
      <c r="BV19" s="469">
        <v>21967360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165</v>
      </c>
      <c r="C20" s="512"/>
      <c r="D20" s="512"/>
      <c r="E20" s="584"/>
      <c r="F20" s="584"/>
      <c r="G20" s="584"/>
      <c r="H20" s="584"/>
      <c r="I20" s="584"/>
      <c r="J20" s="584"/>
      <c r="K20" s="584"/>
      <c r="L20" s="592">
        <v>21300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166</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167</v>
      </c>
      <c r="C22" s="607"/>
      <c r="D22" s="608"/>
      <c r="E22" s="481" t="s">
        <v>1</v>
      </c>
      <c r="F22" s="486"/>
      <c r="G22" s="486"/>
      <c r="H22" s="486"/>
      <c r="I22" s="486"/>
      <c r="J22" s="486"/>
      <c r="K22" s="476"/>
      <c r="L22" s="481" t="s">
        <v>168</v>
      </c>
      <c r="M22" s="486"/>
      <c r="N22" s="486"/>
      <c r="O22" s="486"/>
      <c r="P22" s="476"/>
      <c r="Q22" s="615" t="s">
        <v>169</v>
      </c>
      <c r="R22" s="616"/>
      <c r="S22" s="616"/>
      <c r="T22" s="616"/>
      <c r="U22" s="616"/>
      <c r="V22" s="617"/>
      <c r="W22" s="621" t="s">
        <v>170</v>
      </c>
      <c r="X22" s="607"/>
      <c r="Y22" s="608"/>
      <c r="Z22" s="481" t="s">
        <v>1</v>
      </c>
      <c r="AA22" s="486"/>
      <c r="AB22" s="486"/>
      <c r="AC22" s="486"/>
      <c r="AD22" s="486"/>
      <c r="AE22" s="486"/>
      <c r="AF22" s="486"/>
      <c r="AG22" s="476"/>
      <c r="AH22" s="634" t="s">
        <v>171</v>
      </c>
      <c r="AI22" s="486"/>
      <c r="AJ22" s="486"/>
      <c r="AK22" s="486"/>
      <c r="AL22" s="476"/>
      <c r="AM22" s="634" t="s">
        <v>172</v>
      </c>
      <c r="AN22" s="635"/>
      <c r="AO22" s="635"/>
      <c r="AP22" s="635"/>
      <c r="AQ22" s="635"/>
      <c r="AR22" s="636"/>
      <c r="AS22" s="615" t="s">
        <v>169</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173</v>
      </c>
      <c r="AZ23" s="430"/>
      <c r="BA23" s="430"/>
      <c r="BB23" s="430"/>
      <c r="BC23" s="430"/>
      <c r="BD23" s="430"/>
      <c r="BE23" s="430"/>
      <c r="BF23" s="430"/>
      <c r="BG23" s="430"/>
      <c r="BH23" s="430"/>
      <c r="BI23" s="430"/>
      <c r="BJ23" s="430"/>
      <c r="BK23" s="430"/>
      <c r="BL23" s="430"/>
      <c r="BM23" s="431"/>
      <c r="BN23" s="469">
        <v>20412402</v>
      </c>
      <c r="BO23" s="470"/>
      <c r="BP23" s="470"/>
      <c r="BQ23" s="470"/>
      <c r="BR23" s="470"/>
      <c r="BS23" s="470"/>
      <c r="BT23" s="470"/>
      <c r="BU23" s="471"/>
      <c r="BV23" s="469">
        <v>17551314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174</v>
      </c>
      <c r="F24" s="499"/>
      <c r="G24" s="499"/>
      <c r="H24" s="499"/>
      <c r="I24" s="499"/>
      <c r="J24" s="499"/>
      <c r="K24" s="500"/>
      <c r="L24" s="520">
        <v>1</v>
      </c>
      <c r="M24" s="521"/>
      <c r="N24" s="521"/>
      <c r="O24" s="521"/>
      <c r="P24" s="563"/>
      <c r="Q24" s="520">
        <v>9300</v>
      </c>
      <c r="R24" s="521"/>
      <c r="S24" s="521"/>
      <c r="T24" s="521"/>
      <c r="U24" s="521"/>
      <c r="V24" s="563"/>
      <c r="W24" s="622"/>
      <c r="X24" s="610"/>
      <c r="Y24" s="611"/>
      <c r="Z24" s="519" t="s">
        <v>175</v>
      </c>
      <c r="AA24" s="499"/>
      <c r="AB24" s="499"/>
      <c r="AC24" s="499"/>
      <c r="AD24" s="499"/>
      <c r="AE24" s="499"/>
      <c r="AF24" s="499"/>
      <c r="AG24" s="500"/>
      <c r="AH24" s="520">
        <v>622</v>
      </c>
      <c r="AI24" s="521"/>
      <c r="AJ24" s="521"/>
      <c r="AK24" s="521"/>
      <c r="AL24" s="563"/>
      <c r="AM24" s="520">
        <v>1884038</v>
      </c>
      <c r="AN24" s="521"/>
      <c r="AO24" s="521"/>
      <c r="AP24" s="521"/>
      <c r="AQ24" s="521"/>
      <c r="AR24" s="563"/>
      <c r="AS24" s="520">
        <v>3029</v>
      </c>
      <c r="AT24" s="521"/>
      <c r="AU24" s="521"/>
      <c r="AV24" s="521"/>
      <c r="AW24" s="521"/>
      <c r="AX24" s="522"/>
      <c r="AY24" s="642" t="s">
        <v>176</v>
      </c>
      <c r="AZ24" s="643"/>
      <c r="BA24" s="643"/>
      <c r="BB24" s="643"/>
      <c r="BC24" s="643"/>
      <c r="BD24" s="643"/>
      <c r="BE24" s="643"/>
      <c r="BF24" s="643"/>
      <c r="BG24" s="643"/>
      <c r="BH24" s="643"/>
      <c r="BI24" s="643"/>
      <c r="BJ24" s="643"/>
      <c r="BK24" s="643"/>
      <c r="BL24" s="643"/>
      <c r="BM24" s="644"/>
      <c r="BN24" s="469">
        <v>8598429</v>
      </c>
      <c r="BO24" s="470"/>
      <c r="BP24" s="470"/>
      <c r="BQ24" s="470"/>
      <c r="BR24" s="470"/>
      <c r="BS24" s="470"/>
      <c r="BT24" s="470"/>
      <c r="BU24" s="471"/>
      <c r="BV24" s="469">
        <v>8237453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177</v>
      </c>
      <c r="F25" s="499"/>
      <c r="G25" s="499"/>
      <c r="H25" s="499"/>
      <c r="I25" s="499"/>
      <c r="J25" s="499"/>
      <c r="K25" s="500"/>
      <c r="L25" s="520">
        <v>2</v>
      </c>
      <c r="M25" s="521"/>
      <c r="N25" s="521"/>
      <c r="O25" s="521"/>
      <c r="P25" s="563"/>
      <c r="Q25" s="520">
        <v>7600</v>
      </c>
      <c r="R25" s="521"/>
      <c r="S25" s="521"/>
      <c r="T25" s="521"/>
      <c r="U25" s="521"/>
      <c r="V25" s="563"/>
      <c r="W25" s="622"/>
      <c r="X25" s="610"/>
      <c r="Y25" s="611"/>
      <c r="Z25" s="519" t="s">
        <v>178</v>
      </c>
      <c r="AA25" s="499"/>
      <c r="AB25" s="499"/>
      <c r="AC25" s="499"/>
      <c r="AD25" s="499"/>
      <c r="AE25" s="499"/>
      <c r="AF25" s="499"/>
      <c r="AG25" s="500"/>
      <c r="AH25" s="520">
        <v>114</v>
      </c>
      <c r="AI25" s="521"/>
      <c r="AJ25" s="521"/>
      <c r="AK25" s="521"/>
      <c r="AL25" s="563"/>
      <c r="AM25" s="520">
        <v>333450</v>
      </c>
      <c r="AN25" s="521"/>
      <c r="AO25" s="521"/>
      <c r="AP25" s="521"/>
      <c r="AQ25" s="521"/>
      <c r="AR25" s="563"/>
      <c r="AS25" s="520">
        <v>2925</v>
      </c>
      <c r="AT25" s="521"/>
      <c r="AU25" s="521"/>
      <c r="AV25" s="521"/>
      <c r="AW25" s="521"/>
      <c r="AX25" s="522"/>
      <c r="AY25" s="429" t="s">
        <v>179</v>
      </c>
      <c r="AZ25" s="430"/>
      <c r="BA25" s="430"/>
      <c r="BB25" s="430"/>
      <c r="BC25" s="430"/>
      <c r="BD25" s="430"/>
      <c r="BE25" s="430"/>
      <c r="BF25" s="430"/>
      <c r="BG25" s="430"/>
      <c r="BH25" s="430"/>
      <c r="BI25" s="430"/>
      <c r="BJ25" s="430"/>
      <c r="BK25" s="430"/>
      <c r="BL25" s="430"/>
      <c r="BM25" s="431"/>
      <c r="BN25" s="432">
        <v>11152099</v>
      </c>
      <c r="BO25" s="433"/>
      <c r="BP25" s="433"/>
      <c r="BQ25" s="433"/>
      <c r="BR25" s="433"/>
      <c r="BS25" s="433"/>
      <c r="BT25" s="433"/>
      <c r="BU25" s="434"/>
      <c r="BV25" s="432">
        <v>12513744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180</v>
      </c>
      <c r="F26" s="499"/>
      <c r="G26" s="499"/>
      <c r="H26" s="499"/>
      <c r="I26" s="499"/>
      <c r="J26" s="499"/>
      <c r="K26" s="500"/>
      <c r="L26" s="520">
        <v>1</v>
      </c>
      <c r="M26" s="521"/>
      <c r="N26" s="521"/>
      <c r="O26" s="521"/>
      <c r="P26" s="563"/>
      <c r="Q26" s="520">
        <v>6900</v>
      </c>
      <c r="R26" s="521"/>
      <c r="S26" s="521"/>
      <c r="T26" s="521"/>
      <c r="U26" s="521"/>
      <c r="V26" s="563"/>
      <c r="W26" s="622"/>
      <c r="X26" s="610"/>
      <c r="Y26" s="611"/>
      <c r="Z26" s="519" t="s">
        <v>181</v>
      </c>
      <c r="AA26" s="632"/>
      <c r="AB26" s="632"/>
      <c r="AC26" s="632"/>
      <c r="AD26" s="632"/>
      <c r="AE26" s="632"/>
      <c r="AF26" s="632"/>
      <c r="AG26" s="633"/>
      <c r="AH26" s="520">
        <v>15</v>
      </c>
      <c r="AI26" s="521"/>
      <c r="AJ26" s="521"/>
      <c r="AK26" s="521"/>
      <c r="AL26" s="563"/>
      <c r="AM26" s="520">
        <v>45045</v>
      </c>
      <c r="AN26" s="521"/>
      <c r="AO26" s="521"/>
      <c r="AP26" s="521"/>
      <c r="AQ26" s="521"/>
      <c r="AR26" s="563"/>
      <c r="AS26" s="520">
        <v>3003</v>
      </c>
      <c r="AT26" s="521"/>
      <c r="AU26" s="521"/>
      <c r="AV26" s="521"/>
      <c r="AW26" s="521"/>
      <c r="AX26" s="522"/>
      <c r="AY26" s="472" t="s">
        <v>182</v>
      </c>
      <c r="AZ26" s="473"/>
      <c r="BA26" s="473"/>
      <c r="BB26" s="473"/>
      <c r="BC26" s="473"/>
      <c r="BD26" s="473"/>
      <c r="BE26" s="473"/>
      <c r="BF26" s="473"/>
      <c r="BG26" s="473"/>
      <c r="BH26" s="473"/>
      <c r="BI26" s="473"/>
      <c r="BJ26" s="473"/>
      <c r="BK26" s="473"/>
      <c r="BL26" s="473"/>
      <c r="BM26" s="474"/>
      <c r="BN26" s="469" t="s">
        <v>149</v>
      </c>
      <c r="BO26" s="470"/>
      <c r="BP26" s="470"/>
      <c r="BQ26" s="470"/>
      <c r="BR26" s="470"/>
      <c r="BS26" s="470"/>
      <c r="BT26" s="470"/>
      <c r="BU26" s="471"/>
      <c r="BV26" s="469" t="s">
        <v>149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183</v>
      </c>
      <c r="F27" s="499"/>
      <c r="G27" s="499"/>
      <c r="H27" s="499"/>
      <c r="I27" s="499"/>
      <c r="J27" s="499"/>
      <c r="K27" s="500"/>
      <c r="L27" s="520">
        <v>1</v>
      </c>
      <c r="M27" s="521"/>
      <c r="N27" s="521"/>
      <c r="O27" s="521"/>
      <c r="P27" s="563"/>
      <c r="Q27" s="520">
        <v>5000</v>
      </c>
      <c r="R27" s="521"/>
      <c r="S27" s="521"/>
      <c r="T27" s="521"/>
      <c r="U27" s="521"/>
      <c r="V27" s="563"/>
      <c r="W27" s="622"/>
      <c r="X27" s="610"/>
      <c r="Y27" s="611"/>
      <c r="Z27" s="519" t="s">
        <v>184</v>
      </c>
      <c r="AA27" s="499"/>
      <c r="AB27" s="499"/>
      <c r="AC27" s="499"/>
      <c r="AD27" s="499"/>
      <c r="AE27" s="499"/>
      <c r="AF27" s="499"/>
      <c r="AG27" s="500"/>
      <c r="AH27" s="520">
        <v>5</v>
      </c>
      <c r="AI27" s="521"/>
      <c r="AJ27" s="521"/>
      <c r="AK27" s="521"/>
      <c r="AL27" s="563"/>
      <c r="AM27" s="520">
        <v>18834</v>
      </c>
      <c r="AN27" s="521"/>
      <c r="AO27" s="521"/>
      <c r="AP27" s="521"/>
      <c r="AQ27" s="521"/>
      <c r="AR27" s="563"/>
      <c r="AS27" s="520">
        <v>3767</v>
      </c>
      <c r="AT27" s="521"/>
      <c r="AU27" s="521"/>
      <c r="AV27" s="521"/>
      <c r="AW27" s="521"/>
      <c r="AX27" s="522"/>
      <c r="AY27" s="564" t="s">
        <v>185</v>
      </c>
      <c r="AZ27" s="565"/>
      <c r="BA27" s="565"/>
      <c r="BB27" s="565"/>
      <c r="BC27" s="565"/>
      <c r="BD27" s="565"/>
      <c r="BE27" s="565"/>
      <c r="BF27" s="565"/>
      <c r="BG27" s="565"/>
      <c r="BH27" s="565"/>
      <c r="BI27" s="565"/>
      <c r="BJ27" s="565"/>
      <c r="BK27" s="565"/>
      <c r="BL27" s="565"/>
      <c r="BM27" s="566"/>
      <c r="BN27" s="645">
        <v>2806457</v>
      </c>
      <c r="BO27" s="646"/>
      <c r="BP27" s="646"/>
      <c r="BQ27" s="646"/>
      <c r="BR27" s="646"/>
      <c r="BS27" s="646"/>
      <c r="BT27" s="646"/>
      <c r="BU27" s="647"/>
      <c r="BV27" s="645">
        <v>2804623</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186</v>
      </c>
      <c r="F28" s="499"/>
      <c r="G28" s="499"/>
      <c r="H28" s="499"/>
      <c r="I28" s="499"/>
      <c r="J28" s="499"/>
      <c r="K28" s="500"/>
      <c r="L28" s="520">
        <v>1</v>
      </c>
      <c r="M28" s="521"/>
      <c r="N28" s="521"/>
      <c r="O28" s="521"/>
      <c r="P28" s="563"/>
      <c r="Q28" s="520">
        <v>4300</v>
      </c>
      <c r="R28" s="521"/>
      <c r="S28" s="521"/>
      <c r="T28" s="521"/>
      <c r="U28" s="521"/>
      <c r="V28" s="563"/>
      <c r="W28" s="622"/>
      <c r="X28" s="610"/>
      <c r="Y28" s="611"/>
      <c r="Z28" s="519" t="s">
        <v>187</v>
      </c>
      <c r="AA28" s="499"/>
      <c r="AB28" s="499"/>
      <c r="AC28" s="499"/>
      <c r="AD28" s="499"/>
      <c r="AE28" s="499"/>
      <c r="AF28" s="499"/>
      <c r="AG28" s="500"/>
      <c r="AH28" s="520" t="s">
        <v>149</v>
      </c>
      <c r="AI28" s="521"/>
      <c r="AJ28" s="521"/>
      <c r="AK28" s="521"/>
      <c r="AL28" s="563"/>
      <c r="AM28" s="520" t="s">
        <v>149</v>
      </c>
      <c r="AN28" s="521"/>
      <c r="AO28" s="521"/>
      <c r="AP28" s="521"/>
      <c r="AQ28" s="521"/>
      <c r="AR28" s="563"/>
      <c r="AS28" s="520" t="s">
        <v>149</v>
      </c>
      <c r="AT28" s="521"/>
      <c r="AU28" s="521"/>
      <c r="AV28" s="521"/>
      <c r="AW28" s="521"/>
      <c r="AX28" s="522"/>
      <c r="AY28" s="648" t="s">
        <v>188</v>
      </c>
      <c r="AZ28" s="649"/>
      <c r="BA28" s="649"/>
      <c r="BB28" s="650"/>
      <c r="BC28" s="429" t="s">
        <v>48</v>
      </c>
      <c r="BD28" s="430"/>
      <c r="BE28" s="430"/>
      <c r="BF28" s="430"/>
      <c r="BG28" s="430"/>
      <c r="BH28" s="430"/>
      <c r="BI28" s="430"/>
      <c r="BJ28" s="430"/>
      <c r="BK28" s="430"/>
      <c r="BL28" s="430"/>
      <c r="BM28" s="431"/>
      <c r="BN28" s="432">
        <v>7583667</v>
      </c>
      <c r="BO28" s="433"/>
      <c r="BP28" s="433"/>
      <c r="BQ28" s="433"/>
      <c r="BR28" s="433"/>
      <c r="BS28" s="433"/>
      <c r="BT28" s="433"/>
      <c r="BU28" s="434"/>
      <c r="BV28" s="432">
        <v>7674313</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189</v>
      </c>
      <c r="F29" s="499"/>
      <c r="G29" s="499"/>
      <c r="H29" s="499"/>
      <c r="I29" s="499"/>
      <c r="J29" s="499"/>
      <c r="K29" s="500"/>
      <c r="L29" s="520">
        <v>16</v>
      </c>
      <c r="M29" s="521"/>
      <c r="N29" s="521"/>
      <c r="O29" s="521"/>
      <c r="P29" s="563"/>
      <c r="Q29" s="520">
        <v>3900</v>
      </c>
      <c r="R29" s="521"/>
      <c r="S29" s="521"/>
      <c r="T29" s="521"/>
      <c r="U29" s="521"/>
      <c r="V29" s="563"/>
      <c r="W29" s="623"/>
      <c r="X29" s="624"/>
      <c r="Y29" s="625"/>
      <c r="Z29" s="519" t="s">
        <v>190</v>
      </c>
      <c r="AA29" s="499"/>
      <c r="AB29" s="499"/>
      <c r="AC29" s="499"/>
      <c r="AD29" s="499"/>
      <c r="AE29" s="499"/>
      <c r="AF29" s="499"/>
      <c r="AG29" s="500"/>
      <c r="AH29" s="520">
        <v>627</v>
      </c>
      <c r="AI29" s="521"/>
      <c r="AJ29" s="521"/>
      <c r="AK29" s="521"/>
      <c r="AL29" s="563"/>
      <c r="AM29" s="520">
        <v>1902872</v>
      </c>
      <c r="AN29" s="521"/>
      <c r="AO29" s="521"/>
      <c r="AP29" s="521"/>
      <c r="AQ29" s="521"/>
      <c r="AR29" s="563"/>
      <c r="AS29" s="520">
        <v>3035</v>
      </c>
      <c r="AT29" s="521"/>
      <c r="AU29" s="521"/>
      <c r="AV29" s="521"/>
      <c r="AW29" s="521"/>
      <c r="AX29" s="522"/>
      <c r="AY29" s="651"/>
      <c r="AZ29" s="652"/>
      <c r="BA29" s="652"/>
      <c r="BB29" s="653"/>
      <c r="BC29" s="503" t="s">
        <v>191</v>
      </c>
      <c r="BD29" s="504"/>
      <c r="BE29" s="504"/>
      <c r="BF29" s="504"/>
      <c r="BG29" s="504"/>
      <c r="BH29" s="504"/>
      <c r="BI29" s="504"/>
      <c r="BJ29" s="504"/>
      <c r="BK29" s="504"/>
      <c r="BL29" s="504"/>
      <c r="BM29" s="505"/>
      <c r="BN29" s="469" t="s">
        <v>149</v>
      </c>
      <c r="BO29" s="470"/>
      <c r="BP29" s="470"/>
      <c r="BQ29" s="470"/>
      <c r="BR29" s="470"/>
      <c r="BS29" s="470"/>
      <c r="BT29" s="470"/>
      <c r="BU29" s="471"/>
      <c r="BV29" s="469" t="s">
        <v>149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192</v>
      </c>
      <c r="X30" s="630"/>
      <c r="Y30" s="630"/>
      <c r="Z30" s="630"/>
      <c r="AA30" s="630"/>
      <c r="AB30" s="630"/>
      <c r="AC30" s="630"/>
      <c r="AD30" s="630"/>
      <c r="AE30" s="630"/>
      <c r="AF30" s="630"/>
      <c r="AG30" s="631"/>
      <c r="AH30" s="588">
        <v>99.4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6808180</v>
      </c>
      <c r="BO30" s="646"/>
      <c r="BP30" s="646"/>
      <c r="BQ30" s="646"/>
      <c r="BR30" s="646"/>
      <c r="BS30" s="646"/>
      <c r="BT30" s="646"/>
      <c r="BU30" s="647"/>
      <c r="BV30" s="645">
        <v>6519074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199</v>
      </c>
      <c r="D33" s="493"/>
      <c r="E33" s="458" t="s">
        <v>200</v>
      </c>
      <c r="F33" s="458"/>
      <c r="G33" s="458"/>
      <c r="H33" s="458"/>
      <c r="I33" s="458"/>
      <c r="J33" s="458"/>
      <c r="K33" s="458"/>
      <c r="L33" s="458"/>
      <c r="M33" s="458"/>
      <c r="N33" s="458"/>
      <c r="O33" s="458"/>
      <c r="P33" s="458"/>
      <c r="Q33" s="458"/>
      <c r="R33" s="458"/>
      <c r="S33" s="458"/>
      <c r="T33" s="216"/>
      <c r="U33" s="493" t="s">
        <v>199</v>
      </c>
      <c r="V33" s="493"/>
      <c r="W33" s="458" t="s">
        <v>200</v>
      </c>
      <c r="X33" s="458"/>
      <c r="Y33" s="458"/>
      <c r="Z33" s="458"/>
      <c r="AA33" s="458"/>
      <c r="AB33" s="458"/>
      <c r="AC33" s="458"/>
      <c r="AD33" s="458"/>
      <c r="AE33" s="458"/>
      <c r="AF33" s="458"/>
      <c r="AG33" s="458"/>
      <c r="AH33" s="458"/>
      <c r="AI33" s="458"/>
      <c r="AJ33" s="458"/>
      <c r="AK33" s="458"/>
      <c r="AL33" s="216"/>
      <c r="AM33" s="493" t="s">
        <v>201</v>
      </c>
      <c r="AN33" s="493"/>
      <c r="AO33" s="458" t="s">
        <v>200</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201</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IF('各会計、関係団体の財政状況及び健全化判断比率'!B30="","",'各会計、関係団体の財政状況及び健全化判断比率'!B30)</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愛知県市町村職員退職手当組合</v>
      </c>
      <c r="BZ34" s="659"/>
      <c r="CA34" s="659"/>
      <c r="CB34" s="659"/>
      <c r="CC34" s="659"/>
      <c r="CD34" s="659"/>
      <c r="CE34" s="659"/>
      <c r="CF34" s="659"/>
      <c r="CG34" s="659"/>
      <c r="CH34" s="659"/>
      <c r="CI34" s="659"/>
      <c r="CJ34" s="659"/>
      <c r="CK34" s="659"/>
      <c r="CL34" s="659"/>
      <c r="CM34" s="659"/>
      <c r="CN34" s="214"/>
      <c r="CO34" s="658">
        <f>IF(CQ34="","",MAX(C34:D43,U34:V43,AM34:AN43,BE34:BF43,BW34:BX43)+1)</f>
        <v>12</v>
      </c>
      <c r="CP34" s="658"/>
      <c r="CQ34" s="659" t="str">
        <f>IF('各会計、関係団体の財政状況及び健全化判断比率'!BS7="","",'各会計、関係団体の財政状況及び健全化判断比率'!BS7)</f>
        <v>崋山会</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田原福祉専門学校特別会計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IF('各会計、関係団体の財政状況及び健全化判断比率'!B31="","",'各会計、関係団体の財政状況及び健全化判断比率'!B31)</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愛知県後期高齢者医療広域連合（一般会計）</v>
      </c>
      <c r="BZ35" s="659"/>
      <c r="CA35" s="659"/>
      <c r="CB35" s="659"/>
      <c r="CC35" s="659"/>
      <c r="CD35" s="659"/>
      <c r="CE35" s="659"/>
      <c r="CF35" s="659"/>
      <c r="CG35" s="659"/>
      <c r="CH35" s="659"/>
      <c r="CI35" s="659"/>
      <c r="CJ35" s="659"/>
      <c r="CK35" s="659"/>
      <c r="CL35" s="659"/>
      <c r="CM35" s="659"/>
      <c r="CN35" s="214"/>
      <c r="CO35" s="658">
        <f t="shared" ref="CO35:CO43" si="3">IF(CQ35="","",CO34+1)</f>
        <v>13</v>
      </c>
      <c r="CP35" s="658"/>
      <c r="CQ35" s="659" t="str">
        <f>IF('各会計、関係団体の財政状況及び健全化判断比率'!BS8="","",'各会計、関係団体の財政状況及び健全化判断比率'!BS8)</f>
        <v>あつまるタウン田原</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愛知県後期高齢者医療広域連合（後期高齢者医療特別会計）</v>
      </c>
      <c r="BZ36" s="659"/>
      <c r="CA36" s="659"/>
      <c r="CB36" s="659"/>
      <c r="CC36" s="659"/>
      <c r="CD36" s="659"/>
      <c r="CE36" s="659"/>
      <c r="CF36" s="659"/>
      <c r="CG36" s="659"/>
      <c r="CH36" s="659"/>
      <c r="CI36" s="659"/>
      <c r="CJ36" s="659"/>
      <c r="CK36" s="659"/>
      <c r="CL36" s="659"/>
      <c r="CM36" s="659"/>
      <c r="CN36" s="214"/>
      <c r="CO36" s="658">
        <f t="shared" si="3"/>
        <v>14</v>
      </c>
      <c r="CP36" s="658"/>
      <c r="CQ36" s="659" t="str">
        <f>IF('各会計、関係団体の財政状況及び健全化判断比率'!BS9="","",'各会計、関係団体の財政状況及び健全化判断比率'!BS9)</f>
        <v>田原市土地開発公社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東三河広域連合（一般会計）</v>
      </c>
      <c r="BZ37" s="659"/>
      <c r="CA37" s="659"/>
      <c r="CB37" s="659"/>
      <c r="CC37" s="659"/>
      <c r="CD37" s="659"/>
      <c r="CE37" s="659"/>
      <c r="CF37" s="659"/>
      <c r="CG37" s="659"/>
      <c r="CH37" s="659"/>
      <c r="CI37" s="659"/>
      <c r="CJ37" s="659"/>
      <c r="CK37" s="659"/>
      <c r="CL37" s="659"/>
      <c r="CM37" s="659"/>
      <c r="CN37" s="214"/>
      <c r="CO37" s="658">
        <f t="shared" si="3"/>
        <v>15</v>
      </c>
      <c r="CP37" s="658"/>
      <c r="CQ37" s="659" t="str">
        <f>IF('各会計、関係団体の財政状況及び健全化判断比率'!BS10="","",'各会計、関係団体の財政状況及び健全化判断比率'!BS10)</f>
        <v>グリーンエナジーたはら</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東三河広域連合（介護保険特別会計）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OMjRA/CePSprm2tloMgM4Azhct0Ge+whfV5vqaj1w6iUa30ZiBBnXGzNdSsuvi1M8FUnSsrju9jAlES4VDKYcg==" saltValue="hdrUmIgUtjiqm3KXEXr5B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50" t="s">
        <v>555</v>
      </c>
      <c r="D34" s="1250"/>
      <c r="E34" s="1251"/>
      <c r="F34" s="32">
        <v>6.14</v>
      </c>
      <c r="G34" s="33">
        <v>6.07</v>
      </c>
      <c r="H34" s="33">
        <v>7.87</v>
      </c>
      <c r="I34" s="33">
        <v>7.32</v>
      </c>
      <c r="J34" s="34">
        <v>8.34</v>
      </c>
      <c r="K34" s="22"/>
      <c r="L34" s="22"/>
      <c r="M34" s="22"/>
      <c r="N34" s="22"/>
      <c r="O34" s="22"/>
      <c r="P34" s="22"/>
    </row>
    <row r="35" spans="1:16" ht="39" customHeight="1" x14ac:dyDescent="0.15">
      <c r="A35" s="22"/>
      <c r="B35" s="35"/>
      <c r="C35" s="1244" t="s">
        <v>556</v>
      </c>
      <c r="D35" s="1245"/>
      <c r="E35" s="1246"/>
      <c r="F35" s="36">
        <v>4.4800000000000004</v>
      </c>
      <c r="G35" s="37">
        <v>2.33</v>
      </c>
      <c r="H35" s="37">
        <v>7.71</v>
      </c>
      <c r="I35" s="37">
        <v>4.47</v>
      </c>
      <c r="J35" s="38">
        <v>4.6100000000000003</v>
      </c>
      <c r="K35" s="22"/>
      <c r="L35" s="22"/>
      <c r="M35" s="22"/>
      <c r="N35" s="22"/>
      <c r="O35" s="22"/>
      <c r="P35" s="22"/>
    </row>
    <row r="36" spans="1:16" ht="39" customHeight="1" x14ac:dyDescent="0.15">
      <c r="A36" s="22"/>
      <c r="B36" s="35"/>
      <c r="C36" s="1244" t="s">
        <v>557</v>
      </c>
      <c r="D36" s="1245"/>
      <c r="E36" s="1246"/>
      <c r="F36" s="36">
        <v>1.39</v>
      </c>
      <c r="G36" s="37">
        <v>2.04</v>
      </c>
      <c r="H36" s="37">
        <v>0.85</v>
      </c>
      <c r="I36" s="37">
        <v>0.39</v>
      </c>
      <c r="J36" s="38">
        <v>0.62</v>
      </c>
      <c r="K36" s="22"/>
      <c r="L36" s="22"/>
      <c r="M36" s="22"/>
      <c r="N36" s="22"/>
      <c r="O36" s="22"/>
      <c r="P36" s="22"/>
    </row>
    <row r="37" spans="1:16" ht="39" customHeight="1" x14ac:dyDescent="0.15">
      <c r="A37" s="22"/>
      <c r="B37" s="35"/>
      <c r="C37" s="1244" t="s">
        <v>558</v>
      </c>
      <c r="D37" s="1245"/>
      <c r="E37" s="1246"/>
      <c r="F37" s="36" t="s">
        <v>504</v>
      </c>
      <c r="G37" s="37" t="s">
        <v>504</v>
      </c>
      <c r="H37" s="37" t="s">
        <v>504</v>
      </c>
      <c r="I37" s="37" t="s">
        <v>504</v>
      </c>
      <c r="J37" s="38">
        <v>0.03</v>
      </c>
      <c r="K37" s="22"/>
      <c r="L37" s="22"/>
      <c r="M37" s="22"/>
      <c r="N37" s="22"/>
      <c r="O37" s="22"/>
      <c r="P37" s="22"/>
    </row>
    <row r="38" spans="1:16" ht="39" customHeight="1" x14ac:dyDescent="0.15">
      <c r="A38" s="22"/>
      <c r="B38" s="35"/>
      <c r="C38" s="1244" t="s">
        <v>559</v>
      </c>
      <c r="D38" s="1245"/>
      <c r="E38" s="1246"/>
      <c r="F38" s="36">
        <v>0.01</v>
      </c>
      <c r="G38" s="37">
        <v>0.01</v>
      </c>
      <c r="H38" s="37">
        <v>0.01</v>
      </c>
      <c r="I38" s="37">
        <v>0.01</v>
      </c>
      <c r="J38" s="38">
        <v>0.01</v>
      </c>
      <c r="K38" s="22"/>
      <c r="L38" s="22"/>
      <c r="M38" s="22"/>
      <c r="N38" s="22"/>
      <c r="O38" s="22"/>
      <c r="P38" s="22"/>
    </row>
    <row r="39" spans="1:16" ht="39" customHeight="1" x14ac:dyDescent="0.15">
      <c r="A39" s="22"/>
      <c r="B39" s="35"/>
      <c r="C39" s="1244" t="s">
        <v>560</v>
      </c>
      <c r="D39" s="1245"/>
      <c r="E39" s="1246"/>
      <c r="F39" s="36">
        <v>0</v>
      </c>
      <c r="G39" s="37">
        <v>0</v>
      </c>
      <c r="H39" s="37">
        <v>0</v>
      </c>
      <c r="I39" s="37">
        <v>0</v>
      </c>
      <c r="J39" s="38">
        <v>0</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561</v>
      </c>
      <c r="D42" s="1245"/>
      <c r="E42" s="1246"/>
      <c r="F42" s="36" t="s">
        <v>504</v>
      </c>
      <c r="G42" s="37" t="s">
        <v>504</v>
      </c>
      <c r="H42" s="37" t="s">
        <v>504</v>
      </c>
      <c r="I42" s="37" t="s">
        <v>504</v>
      </c>
      <c r="J42" s="38" t="s">
        <v>504</v>
      </c>
      <c r="K42" s="22"/>
      <c r="L42" s="22"/>
      <c r="M42" s="22"/>
      <c r="N42" s="22"/>
      <c r="O42" s="22"/>
      <c r="P42" s="22"/>
    </row>
    <row r="43" spans="1:16" ht="39" customHeight="1" thickBot="1" x14ac:dyDescent="0.2">
      <c r="A43" s="22"/>
      <c r="B43" s="40"/>
      <c r="C43" s="1247" t="s">
        <v>562</v>
      </c>
      <c r="D43" s="1248"/>
      <c r="E43" s="1249"/>
      <c r="F43" s="41">
        <v>2.33</v>
      </c>
      <c r="G43" s="42">
        <v>2.1800000000000002</v>
      </c>
      <c r="H43" s="42">
        <v>0.38</v>
      </c>
      <c r="I43" s="42">
        <v>1.04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KpRyI2Y7si5urzEVKmJ/55r5J3GKVNBm3Dt0Ev29v7V+IUA1iveyZoGfFnnGW10xa75ILUYDrc2nJ5jNkytFw==" saltValue="s6Lk1J6NfWNUgHaYwFYX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2957</v>
      </c>
      <c r="L45" s="60">
        <v>2713</v>
      </c>
      <c r="M45" s="60">
        <v>2554</v>
      </c>
      <c r="N45" s="60">
        <v>2361</v>
      </c>
      <c r="O45" s="61">
        <v>2238</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504</v>
      </c>
      <c r="L46" s="64" t="s">
        <v>504</v>
      </c>
      <c r="M46" s="64" t="s">
        <v>504</v>
      </c>
      <c r="N46" s="64" t="s">
        <v>504</v>
      </c>
      <c r="O46" s="65" t="s">
        <v>504</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504</v>
      </c>
      <c r="L47" s="64" t="s">
        <v>504</v>
      </c>
      <c r="M47" s="64" t="s">
        <v>504</v>
      </c>
      <c r="N47" s="64" t="s">
        <v>504</v>
      </c>
      <c r="O47" s="65" t="s">
        <v>504</v>
      </c>
      <c r="P47" s="48"/>
      <c r="Q47" s="48"/>
      <c r="R47" s="48"/>
      <c r="S47" s="48"/>
      <c r="T47" s="48"/>
      <c r="U47" s="48"/>
    </row>
    <row r="48" spans="1:21" ht="30.75" customHeight="1" x14ac:dyDescent="0.15">
      <c r="A48" s="48"/>
      <c r="B48" s="1254"/>
      <c r="C48" s="1255"/>
      <c r="D48" s="62"/>
      <c r="E48" s="1260" t="s">
        <v>15</v>
      </c>
      <c r="F48" s="1260"/>
      <c r="G48" s="1260"/>
      <c r="H48" s="1260"/>
      <c r="I48" s="1260"/>
      <c r="J48" s="1261"/>
      <c r="K48" s="63">
        <v>662</v>
      </c>
      <c r="L48" s="64">
        <v>590</v>
      </c>
      <c r="M48" s="64">
        <v>617</v>
      </c>
      <c r="N48" s="64">
        <v>575</v>
      </c>
      <c r="O48" s="65">
        <v>525</v>
      </c>
      <c r="P48" s="48"/>
      <c r="Q48" s="48"/>
      <c r="R48" s="48"/>
      <c r="S48" s="48"/>
      <c r="T48" s="48"/>
      <c r="U48" s="48"/>
    </row>
    <row r="49" spans="1:21" ht="30.75" customHeight="1" x14ac:dyDescent="0.15">
      <c r="A49" s="48"/>
      <c r="B49" s="1254"/>
      <c r="C49" s="1255"/>
      <c r="D49" s="62"/>
      <c r="E49" s="1260" t="s">
        <v>16</v>
      </c>
      <c r="F49" s="1260"/>
      <c r="G49" s="1260"/>
      <c r="H49" s="1260"/>
      <c r="I49" s="1260"/>
      <c r="J49" s="1261"/>
      <c r="K49" s="63" t="s">
        <v>504</v>
      </c>
      <c r="L49" s="64" t="s">
        <v>504</v>
      </c>
      <c r="M49" s="64" t="s">
        <v>504</v>
      </c>
      <c r="N49" s="64" t="s">
        <v>504</v>
      </c>
      <c r="O49" s="65" t="s">
        <v>504</v>
      </c>
      <c r="P49" s="48"/>
      <c r="Q49" s="48"/>
      <c r="R49" s="48"/>
      <c r="S49" s="48"/>
      <c r="T49" s="48"/>
      <c r="U49" s="48"/>
    </row>
    <row r="50" spans="1:21" ht="30.75" customHeight="1" x14ac:dyDescent="0.15">
      <c r="A50" s="48"/>
      <c r="B50" s="1254"/>
      <c r="C50" s="1255"/>
      <c r="D50" s="62"/>
      <c r="E50" s="1260" t="s">
        <v>17</v>
      </c>
      <c r="F50" s="1260"/>
      <c r="G50" s="1260"/>
      <c r="H50" s="1260"/>
      <c r="I50" s="1260"/>
      <c r="J50" s="1261"/>
      <c r="K50" s="63">
        <v>352</v>
      </c>
      <c r="L50" s="64">
        <v>377</v>
      </c>
      <c r="M50" s="64">
        <v>496</v>
      </c>
      <c r="N50" s="64">
        <v>1152</v>
      </c>
      <c r="O50" s="65">
        <v>286</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504</v>
      </c>
      <c r="L51" s="64" t="s">
        <v>504</v>
      </c>
      <c r="M51" s="64" t="s">
        <v>504</v>
      </c>
      <c r="N51" s="64" t="s">
        <v>504</v>
      </c>
      <c r="O51" s="65" t="s">
        <v>504</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3148</v>
      </c>
      <c r="L52" s="64">
        <v>2930</v>
      </c>
      <c r="M52" s="64">
        <v>2904</v>
      </c>
      <c r="N52" s="64">
        <v>2745</v>
      </c>
      <c r="O52" s="65">
        <v>2767</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823</v>
      </c>
      <c r="L53" s="69">
        <v>750</v>
      </c>
      <c r="M53" s="69">
        <v>763</v>
      </c>
      <c r="N53" s="69">
        <v>1343</v>
      </c>
      <c r="O53" s="70">
        <v>282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xHxuV973UCvbE3zz6I1kQuoqvPdMleD3/B6cSeeWD+pkyisrDOJyfLQJwEedPrZxQXJPFkpo2GHa8tVxGOTnQ==" saltValue="88WQhbulijvDUDvy8665/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546</v>
      </c>
      <c r="J40" s="100" t="s">
        <v>547</v>
      </c>
      <c r="K40" s="100" t="s">
        <v>548</v>
      </c>
      <c r="L40" s="100" t="s">
        <v>549</v>
      </c>
      <c r="M40" s="101" t="s">
        <v>550</v>
      </c>
    </row>
    <row r="41" spans="2:13" ht="27.75" customHeight="1" x14ac:dyDescent="0.15">
      <c r="B41" s="1278" t="s">
        <v>30</v>
      </c>
      <c r="C41" s="1279"/>
      <c r="D41" s="102"/>
      <c r="E41" s="1284" t="s">
        <v>31</v>
      </c>
      <c r="F41" s="1284"/>
      <c r="G41" s="1284"/>
      <c r="H41" s="1285"/>
      <c r="I41" s="103">
        <v>19670</v>
      </c>
      <c r="J41" s="104">
        <v>18234</v>
      </c>
      <c r="K41" s="104">
        <v>17270</v>
      </c>
      <c r="L41" s="104">
        <v>17551</v>
      </c>
      <c r="M41" s="105">
        <v>20412</v>
      </c>
    </row>
    <row r="42" spans="2:13" ht="27.75" customHeight="1" x14ac:dyDescent="0.15">
      <c r="B42" s="1280"/>
      <c r="C42" s="1281"/>
      <c r="D42" s="106"/>
      <c r="E42" s="1286" t="s">
        <v>32</v>
      </c>
      <c r="F42" s="1286"/>
      <c r="G42" s="1286"/>
      <c r="H42" s="1287"/>
      <c r="I42" s="107">
        <v>4466</v>
      </c>
      <c r="J42" s="108">
        <v>4204</v>
      </c>
      <c r="K42" s="108">
        <v>3815</v>
      </c>
      <c r="L42" s="108">
        <v>3164</v>
      </c>
      <c r="M42" s="109">
        <v>2873</v>
      </c>
    </row>
    <row r="43" spans="2:13" ht="27.75" customHeight="1" x14ac:dyDescent="0.15">
      <c r="B43" s="1280"/>
      <c r="C43" s="1281"/>
      <c r="D43" s="106"/>
      <c r="E43" s="1286" t="s">
        <v>33</v>
      </c>
      <c r="F43" s="1286"/>
      <c r="G43" s="1286"/>
      <c r="H43" s="1287"/>
      <c r="I43" s="107">
        <v>8688</v>
      </c>
      <c r="J43" s="108">
        <v>8956</v>
      </c>
      <c r="K43" s="108">
        <v>9184</v>
      </c>
      <c r="L43" s="108">
        <v>8995</v>
      </c>
      <c r="M43" s="109">
        <v>8532</v>
      </c>
    </row>
    <row r="44" spans="2:13" ht="27.75" customHeight="1" x14ac:dyDescent="0.15">
      <c r="B44" s="1280"/>
      <c r="C44" s="1281"/>
      <c r="D44" s="106"/>
      <c r="E44" s="1286" t="s">
        <v>34</v>
      </c>
      <c r="F44" s="1286"/>
      <c r="G44" s="1286"/>
      <c r="H44" s="1287"/>
      <c r="I44" s="107" t="s">
        <v>504</v>
      </c>
      <c r="J44" s="108" t="s">
        <v>504</v>
      </c>
      <c r="K44" s="108" t="s">
        <v>504</v>
      </c>
      <c r="L44" s="108" t="s">
        <v>504</v>
      </c>
      <c r="M44" s="109" t="s">
        <v>504</v>
      </c>
    </row>
    <row r="45" spans="2:13" ht="27.75" customHeight="1" x14ac:dyDescent="0.15">
      <c r="B45" s="1280"/>
      <c r="C45" s="1281"/>
      <c r="D45" s="106"/>
      <c r="E45" s="1286" t="s">
        <v>35</v>
      </c>
      <c r="F45" s="1286"/>
      <c r="G45" s="1286"/>
      <c r="H45" s="1287"/>
      <c r="I45" s="107">
        <v>6345</v>
      </c>
      <c r="J45" s="108">
        <v>6409</v>
      </c>
      <c r="K45" s="108">
        <v>6246</v>
      </c>
      <c r="L45" s="108">
        <v>6435</v>
      </c>
      <c r="M45" s="109">
        <v>6324</v>
      </c>
    </row>
    <row r="46" spans="2:13" ht="27.75" customHeight="1" x14ac:dyDescent="0.15">
      <c r="B46" s="1280"/>
      <c r="C46" s="1281"/>
      <c r="D46" s="110"/>
      <c r="E46" s="1286" t="s">
        <v>36</v>
      </c>
      <c r="F46" s="1286"/>
      <c r="G46" s="1286"/>
      <c r="H46" s="1287"/>
      <c r="I46" s="107">
        <v>5</v>
      </c>
      <c r="J46" s="108">
        <v>4</v>
      </c>
      <c r="K46" s="108">
        <v>4</v>
      </c>
      <c r="L46" s="108">
        <v>3</v>
      </c>
      <c r="M46" s="109">
        <v>2</v>
      </c>
    </row>
    <row r="47" spans="2:13" ht="27.75" customHeight="1" x14ac:dyDescent="0.15">
      <c r="B47" s="1280"/>
      <c r="C47" s="1281"/>
      <c r="D47" s="111"/>
      <c r="E47" s="1288" t="s">
        <v>37</v>
      </c>
      <c r="F47" s="1289"/>
      <c r="G47" s="1289"/>
      <c r="H47" s="1290"/>
      <c r="I47" s="107" t="s">
        <v>504</v>
      </c>
      <c r="J47" s="108" t="s">
        <v>504</v>
      </c>
      <c r="K47" s="108" t="s">
        <v>504</v>
      </c>
      <c r="L47" s="108" t="s">
        <v>504</v>
      </c>
      <c r="M47" s="109" t="s">
        <v>504</v>
      </c>
    </row>
    <row r="48" spans="2:13" ht="27.75" customHeight="1" x14ac:dyDescent="0.15">
      <c r="B48" s="1280"/>
      <c r="C48" s="1281"/>
      <c r="D48" s="106"/>
      <c r="E48" s="1286" t="s">
        <v>38</v>
      </c>
      <c r="F48" s="1286"/>
      <c r="G48" s="1286"/>
      <c r="H48" s="1287"/>
      <c r="I48" s="107" t="s">
        <v>504</v>
      </c>
      <c r="J48" s="108" t="s">
        <v>504</v>
      </c>
      <c r="K48" s="108" t="s">
        <v>504</v>
      </c>
      <c r="L48" s="108" t="s">
        <v>504</v>
      </c>
      <c r="M48" s="109" t="s">
        <v>504</v>
      </c>
    </row>
    <row r="49" spans="2:13" ht="27.75" customHeight="1" x14ac:dyDescent="0.15">
      <c r="B49" s="1282"/>
      <c r="C49" s="1283"/>
      <c r="D49" s="106"/>
      <c r="E49" s="1286" t="s">
        <v>39</v>
      </c>
      <c r="F49" s="1286"/>
      <c r="G49" s="1286"/>
      <c r="H49" s="1287"/>
      <c r="I49" s="107" t="s">
        <v>504</v>
      </c>
      <c r="J49" s="108" t="s">
        <v>504</v>
      </c>
      <c r="K49" s="108" t="s">
        <v>504</v>
      </c>
      <c r="L49" s="108" t="s">
        <v>504</v>
      </c>
      <c r="M49" s="109" t="s">
        <v>504</v>
      </c>
    </row>
    <row r="50" spans="2:13" ht="27.75" customHeight="1" x14ac:dyDescent="0.15">
      <c r="B50" s="1291" t="s">
        <v>40</v>
      </c>
      <c r="C50" s="1292"/>
      <c r="D50" s="112"/>
      <c r="E50" s="1286" t="s">
        <v>41</v>
      </c>
      <c r="F50" s="1286"/>
      <c r="G50" s="1286"/>
      <c r="H50" s="1287"/>
      <c r="I50" s="107">
        <v>15725</v>
      </c>
      <c r="J50" s="108">
        <v>15684</v>
      </c>
      <c r="K50" s="108">
        <v>16021</v>
      </c>
      <c r="L50" s="108">
        <v>15604</v>
      </c>
      <c r="M50" s="109">
        <v>12848</v>
      </c>
    </row>
    <row r="51" spans="2:13" ht="27.75" customHeight="1" x14ac:dyDescent="0.15">
      <c r="B51" s="1280"/>
      <c r="C51" s="1281"/>
      <c r="D51" s="106"/>
      <c r="E51" s="1286" t="s">
        <v>42</v>
      </c>
      <c r="F51" s="1286"/>
      <c r="G51" s="1286"/>
      <c r="H51" s="1287"/>
      <c r="I51" s="107">
        <v>3460</v>
      </c>
      <c r="J51" s="108">
        <v>3871</v>
      </c>
      <c r="K51" s="108">
        <v>4223</v>
      </c>
      <c r="L51" s="108">
        <v>3521</v>
      </c>
      <c r="M51" s="109">
        <v>3691</v>
      </c>
    </row>
    <row r="52" spans="2:13" ht="27.75" customHeight="1" x14ac:dyDescent="0.15">
      <c r="B52" s="1282"/>
      <c r="C52" s="1283"/>
      <c r="D52" s="106"/>
      <c r="E52" s="1286" t="s">
        <v>43</v>
      </c>
      <c r="F52" s="1286"/>
      <c r="G52" s="1286"/>
      <c r="H52" s="1287"/>
      <c r="I52" s="107">
        <v>24446</v>
      </c>
      <c r="J52" s="108">
        <v>23207</v>
      </c>
      <c r="K52" s="108">
        <v>22256</v>
      </c>
      <c r="L52" s="108">
        <v>21893</v>
      </c>
      <c r="M52" s="109">
        <v>23317</v>
      </c>
    </row>
    <row r="53" spans="2:13" ht="27.75" customHeight="1" thickBot="1" x14ac:dyDescent="0.2">
      <c r="B53" s="1293" t="s">
        <v>44</v>
      </c>
      <c r="C53" s="1294"/>
      <c r="D53" s="113"/>
      <c r="E53" s="1295" t="s">
        <v>45</v>
      </c>
      <c r="F53" s="1295"/>
      <c r="G53" s="1295"/>
      <c r="H53" s="1296"/>
      <c r="I53" s="114">
        <v>-4456</v>
      </c>
      <c r="J53" s="115">
        <v>-4954</v>
      </c>
      <c r="K53" s="115">
        <v>-5980</v>
      </c>
      <c r="L53" s="115">
        <v>-4869</v>
      </c>
      <c r="M53" s="116">
        <v>-1713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s14j+XF9DEJRdl3uAE7ZWNNjqhpkKb2iAz6v5PCvWXLEQnf1Xw+cMLIHVk5LZJIRGAvaNWs4WXY/9A9qj7tSw==" saltValue="XdgVGfoFMCBDLSDLplc3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548</v>
      </c>
      <c r="G54" s="125" t="s">
        <v>549</v>
      </c>
      <c r="H54" s="126" t="s">
        <v>550</v>
      </c>
    </row>
    <row r="55" spans="2:8" ht="52.5" customHeight="1" x14ac:dyDescent="0.15">
      <c r="B55" s="127"/>
      <c r="C55" s="1305" t="s">
        <v>48</v>
      </c>
      <c r="D55" s="1305"/>
      <c r="E55" s="1306"/>
      <c r="F55" s="128">
        <v>7461</v>
      </c>
      <c r="G55" s="128">
        <v>7674</v>
      </c>
      <c r="H55" s="129">
        <v>7584</v>
      </c>
    </row>
    <row r="56" spans="2:8" ht="52.5" customHeight="1" x14ac:dyDescent="0.15">
      <c r="B56" s="130"/>
      <c r="C56" s="1307" t="s">
        <v>49</v>
      </c>
      <c r="D56" s="1307"/>
      <c r="E56" s="1308"/>
      <c r="F56" s="131" t="s">
        <v>504</v>
      </c>
      <c r="G56" s="131" t="s">
        <v>504</v>
      </c>
      <c r="H56" s="132" t="s">
        <v>504</v>
      </c>
    </row>
    <row r="57" spans="2:8" ht="53.25" customHeight="1" x14ac:dyDescent="0.15">
      <c r="B57" s="130"/>
      <c r="C57" s="1309" t="s">
        <v>50</v>
      </c>
      <c r="D57" s="1309"/>
      <c r="E57" s="1310"/>
      <c r="F57" s="133">
        <v>6984</v>
      </c>
      <c r="G57" s="133">
        <v>6519</v>
      </c>
      <c r="H57" s="134">
        <v>6808</v>
      </c>
    </row>
    <row r="58" spans="2:8" ht="45.75" customHeight="1" x14ac:dyDescent="0.15">
      <c r="B58" s="135"/>
      <c r="C58" s="1297" t="s">
        <v>586</v>
      </c>
      <c r="D58" s="1298"/>
      <c r="E58" s="1299"/>
      <c r="F58" s="136">
        <v>3300</v>
      </c>
      <c r="G58" s="136">
        <v>2631</v>
      </c>
      <c r="H58" s="137">
        <v>2489</v>
      </c>
    </row>
    <row r="59" spans="2:8" ht="45.75" customHeight="1" x14ac:dyDescent="0.15">
      <c r="B59" s="135"/>
      <c r="C59" s="1297" t="s">
        <v>587</v>
      </c>
      <c r="D59" s="1298"/>
      <c r="E59" s="1299"/>
      <c r="F59" s="136">
        <v>1010</v>
      </c>
      <c r="G59" s="136">
        <v>1007</v>
      </c>
      <c r="H59" s="137">
        <v>998</v>
      </c>
    </row>
    <row r="60" spans="2:8" ht="45.75" customHeight="1" x14ac:dyDescent="0.15">
      <c r="B60" s="135"/>
      <c r="C60" s="1297" t="s">
        <v>588</v>
      </c>
      <c r="D60" s="1298"/>
      <c r="E60" s="1299"/>
      <c r="F60" s="136">
        <v>1000</v>
      </c>
      <c r="G60" s="136">
        <v>985</v>
      </c>
      <c r="H60" s="137">
        <v>985</v>
      </c>
    </row>
    <row r="61" spans="2:8" ht="45.75" customHeight="1" x14ac:dyDescent="0.15">
      <c r="B61" s="135"/>
      <c r="C61" s="1297" t="s">
        <v>589</v>
      </c>
      <c r="D61" s="1298"/>
      <c r="E61" s="1299"/>
      <c r="F61" s="136">
        <v>164</v>
      </c>
      <c r="G61" s="136">
        <v>433</v>
      </c>
      <c r="H61" s="137">
        <v>931</v>
      </c>
    </row>
    <row r="62" spans="2:8" ht="45.75" customHeight="1" thickBot="1" x14ac:dyDescent="0.2">
      <c r="B62" s="138"/>
      <c r="C62" s="1300" t="s">
        <v>590</v>
      </c>
      <c r="D62" s="1301"/>
      <c r="E62" s="1302"/>
      <c r="F62" s="139">
        <v>641</v>
      </c>
      <c r="G62" s="139">
        <v>609</v>
      </c>
      <c r="H62" s="140">
        <v>576</v>
      </c>
    </row>
    <row r="63" spans="2:8" ht="52.5" customHeight="1" thickBot="1" x14ac:dyDescent="0.2">
      <c r="B63" s="141"/>
      <c r="C63" s="1303" t="s">
        <v>51</v>
      </c>
      <c r="D63" s="1303"/>
      <c r="E63" s="1304"/>
      <c r="F63" s="142">
        <v>14445</v>
      </c>
      <c r="G63" s="142">
        <v>14193</v>
      </c>
      <c r="H63" s="143">
        <v>14392</v>
      </c>
    </row>
    <row r="64" spans="2:8" ht="15" customHeight="1" x14ac:dyDescent="0.15"/>
  </sheetData>
  <sheetProtection algorithmName="SHA-512" hashValue="nF3Tbijg4Vw98BePXlFyjHKHYma7Si6cnvs1vZkQlNqFhxGO6sr7JjG+H1lmQl0p8qFfE5POzqZgH+8m+0N3cg==" saltValue="3fGVgUVPRDcBV2HBVGoV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594</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595</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546</v>
      </c>
      <c r="BQ50" s="1316"/>
      <c r="BR50" s="1316"/>
      <c r="BS50" s="1316"/>
      <c r="BT50" s="1316"/>
      <c r="BU50" s="1316"/>
      <c r="BV50" s="1316"/>
      <c r="BW50" s="1316"/>
      <c r="BX50" s="1316" t="s">
        <v>547</v>
      </c>
      <c r="BY50" s="1316"/>
      <c r="BZ50" s="1316"/>
      <c r="CA50" s="1316"/>
      <c r="CB50" s="1316"/>
      <c r="CC50" s="1316"/>
      <c r="CD50" s="1316"/>
      <c r="CE50" s="1316"/>
      <c r="CF50" s="1316" t="s">
        <v>548</v>
      </c>
      <c r="CG50" s="1316"/>
      <c r="CH50" s="1316"/>
      <c r="CI50" s="1316"/>
      <c r="CJ50" s="1316"/>
      <c r="CK50" s="1316"/>
      <c r="CL50" s="1316"/>
      <c r="CM50" s="1316"/>
      <c r="CN50" s="1316" t="s">
        <v>549</v>
      </c>
      <c r="CO50" s="1316"/>
      <c r="CP50" s="1316"/>
      <c r="CQ50" s="1316"/>
      <c r="CR50" s="1316"/>
      <c r="CS50" s="1316"/>
      <c r="CT50" s="1316"/>
      <c r="CU50" s="1316"/>
      <c r="CV50" s="1316" t="s">
        <v>550</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596</v>
      </c>
      <c r="AO51" s="1314"/>
      <c r="AP51" s="1314"/>
      <c r="AQ51" s="1314"/>
      <c r="AR51" s="1314"/>
      <c r="AS51" s="1314"/>
      <c r="AT51" s="1314"/>
      <c r="AU51" s="1314"/>
      <c r="AV51" s="1314"/>
      <c r="AW51" s="1314"/>
      <c r="AX51" s="1314"/>
      <c r="AY51" s="1314"/>
      <c r="AZ51" s="1314"/>
      <c r="BA51" s="1314"/>
      <c r="BB51" s="1314" t="s">
        <v>597</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598</v>
      </c>
      <c r="BC53" s="1314"/>
      <c r="BD53" s="1314"/>
      <c r="BE53" s="1314"/>
      <c r="BF53" s="1314"/>
      <c r="BG53" s="1314"/>
      <c r="BH53" s="1314"/>
      <c r="BI53" s="1314"/>
      <c r="BJ53" s="1314"/>
      <c r="BK53" s="1314"/>
      <c r="BL53" s="1314"/>
      <c r="BM53" s="1314"/>
      <c r="BN53" s="1314"/>
      <c r="BO53" s="1314"/>
      <c r="BP53" s="1311">
        <v>59.9</v>
      </c>
      <c r="BQ53" s="1311"/>
      <c r="BR53" s="1311"/>
      <c r="BS53" s="1311"/>
      <c r="BT53" s="1311"/>
      <c r="BU53" s="1311"/>
      <c r="BV53" s="1311"/>
      <c r="BW53" s="1311"/>
      <c r="BX53" s="1311">
        <v>61.9</v>
      </c>
      <c r="BY53" s="1311"/>
      <c r="BZ53" s="1311"/>
      <c r="CA53" s="1311"/>
      <c r="CB53" s="1311"/>
      <c r="CC53" s="1311"/>
      <c r="CD53" s="1311"/>
      <c r="CE53" s="1311"/>
      <c r="CF53" s="1311">
        <v>63.6</v>
      </c>
      <c r="CG53" s="1311"/>
      <c r="CH53" s="1311"/>
      <c r="CI53" s="1311"/>
      <c r="CJ53" s="1311"/>
      <c r="CK53" s="1311"/>
      <c r="CL53" s="1311"/>
      <c r="CM53" s="1311"/>
      <c r="CN53" s="1311">
        <v>65.2</v>
      </c>
      <c r="CO53" s="1311"/>
      <c r="CP53" s="1311"/>
      <c r="CQ53" s="1311"/>
      <c r="CR53" s="1311"/>
      <c r="CS53" s="1311"/>
      <c r="CT53" s="1311"/>
      <c r="CU53" s="1311"/>
      <c r="CV53" s="1311">
        <v>66.2</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599</v>
      </c>
      <c r="AO55" s="1316"/>
      <c r="AP55" s="1316"/>
      <c r="AQ55" s="1316"/>
      <c r="AR55" s="1316"/>
      <c r="AS55" s="1316"/>
      <c r="AT55" s="1316"/>
      <c r="AU55" s="1316"/>
      <c r="AV55" s="1316"/>
      <c r="AW55" s="1316"/>
      <c r="AX55" s="1316"/>
      <c r="AY55" s="1316"/>
      <c r="AZ55" s="1316"/>
      <c r="BA55" s="1316"/>
      <c r="BB55" s="1314" t="s">
        <v>597</v>
      </c>
      <c r="BC55" s="1314"/>
      <c r="BD55" s="1314"/>
      <c r="BE55" s="1314"/>
      <c r="BF55" s="1314"/>
      <c r="BG55" s="1314"/>
      <c r="BH55" s="1314"/>
      <c r="BI55" s="1314"/>
      <c r="BJ55" s="1314"/>
      <c r="BK55" s="1314"/>
      <c r="BL55" s="1314"/>
      <c r="BM55" s="1314"/>
      <c r="BN55" s="1314"/>
      <c r="BO55" s="1314"/>
      <c r="BP55" s="1311">
        <v>33.9</v>
      </c>
      <c r="BQ55" s="1311"/>
      <c r="BR55" s="1311"/>
      <c r="BS55" s="1311"/>
      <c r="BT55" s="1311"/>
      <c r="BU55" s="1311"/>
      <c r="BV55" s="1311"/>
      <c r="BW55" s="1311"/>
      <c r="BX55" s="1311">
        <v>32.299999999999997</v>
      </c>
      <c r="BY55" s="1311"/>
      <c r="BZ55" s="1311"/>
      <c r="CA55" s="1311"/>
      <c r="CB55" s="1311"/>
      <c r="CC55" s="1311"/>
      <c r="CD55" s="1311"/>
      <c r="CE55" s="1311"/>
      <c r="CF55" s="1311">
        <v>35.200000000000003</v>
      </c>
      <c r="CG55" s="1311"/>
      <c r="CH55" s="1311"/>
      <c r="CI55" s="1311"/>
      <c r="CJ55" s="1311"/>
      <c r="CK55" s="1311"/>
      <c r="CL55" s="1311"/>
      <c r="CM55" s="1311"/>
      <c r="CN55" s="1311">
        <v>40.4</v>
      </c>
      <c r="CO55" s="1311"/>
      <c r="CP55" s="1311"/>
      <c r="CQ55" s="1311"/>
      <c r="CR55" s="1311"/>
      <c r="CS55" s="1311"/>
      <c r="CT55" s="1311"/>
      <c r="CU55" s="1311"/>
      <c r="CV55" s="1311">
        <v>39.5</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598</v>
      </c>
      <c r="BC57" s="1314"/>
      <c r="BD57" s="1314"/>
      <c r="BE57" s="1314"/>
      <c r="BF57" s="1314"/>
      <c r="BG57" s="1314"/>
      <c r="BH57" s="1314"/>
      <c r="BI57" s="1314"/>
      <c r="BJ57" s="1314"/>
      <c r="BK57" s="1314"/>
      <c r="BL57" s="1314"/>
      <c r="BM57" s="1314"/>
      <c r="BN57" s="1314"/>
      <c r="BO57" s="1314"/>
      <c r="BP57" s="1311">
        <v>55.7</v>
      </c>
      <c r="BQ57" s="1311"/>
      <c r="BR57" s="1311"/>
      <c r="BS57" s="1311"/>
      <c r="BT57" s="1311"/>
      <c r="BU57" s="1311"/>
      <c r="BV57" s="1311"/>
      <c r="BW57" s="1311"/>
      <c r="BX57" s="1311">
        <v>57</v>
      </c>
      <c r="BY57" s="1311"/>
      <c r="BZ57" s="1311"/>
      <c r="CA57" s="1311"/>
      <c r="CB57" s="1311"/>
      <c r="CC57" s="1311"/>
      <c r="CD57" s="1311"/>
      <c r="CE57" s="1311"/>
      <c r="CF57" s="1311">
        <v>57.3</v>
      </c>
      <c r="CG57" s="1311"/>
      <c r="CH57" s="1311"/>
      <c r="CI57" s="1311"/>
      <c r="CJ57" s="1311"/>
      <c r="CK57" s="1311"/>
      <c r="CL57" s="1311"/>
      <c r="CM57" s="1311"/>
      <c r="CN57" s="1311">
        <v>58.4</v>
      </c>
      <c r="CO57" s="1311"/>
      <c r="CP57" s="1311"/>
      <c r="CQ57" s="1311"/>
      <c r="CR57" s="1311"/>
      <c r="CS57" s="1311"/>
      <c r="CT57" s="1311"/>
      <c r="CU57" s="1311"/>
      <c r="CV57" s="1311">
        <v>58.1</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600</v>
      </c>
    </row>
    <row r="64" spans="1:109" x14ac:dyDescent="0.15">
      <c r="B64" s="397"/>
      <c r="G64" s="404"/>
      <c r="I64" s="417"/>
      <c r="J64" s="417"/>
      <c r="K64" s="417"/>
      <c r="L64" s="417"/>
      <c r="M64" s="417"/>
      <c r="N64" s="418"/>
      <c r="AM64" s="404"/>
      <c r="AN64" s="404" t="s">
        <v>593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601</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595</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546</v>
      </c>
      <c r="BQ72" s="1316"/>
      <c r="BR72" s="1316"/>
      <c r="BS72" s="1316"/>
      <c r="BT72" s="1316"/>
      <c r="BU72" s="1316"/>
      <c r="BV72" s="1316"/>
      <c r="BW72" s="1316"/>
      <c r="BX72" s="1316" t="s">
        <v>547</v>
      </c>
      <c r="BY72" s="1316"/>
      <c r="BZ72" s="1316"/>
      <c r="CA72" s="1316"/>
      <c r="CB72" s="1316"/>
      <c r="CC72" s="1316"/>
      <c r="CD72" s="1316"/>
      <c r="CE72" s="1316"/>
      <c r="CF72" s="1316" t="s">
        <v>548</v>
      </c>
      <c r="CG72" s="1316"/>
      <c r="CH72" s="1316"/>
      <c r="CI72" s="1316"/>
      <c r="CJ72" s="1316"/>
      <c r="CK72" s="1316"/>
      <c r="CL72" s="1316"/>
      <c r="CM72" s="1316"/>
      <c r="CN72" s="1316" t="s">
        <v>549</v>
      </c>
      <c r="CO72" s="1316"/>
      <c r="CP72" s="1316"/>
      <c r="CQ72" s="1316"/>
      <c r="CR72" s="1316"/>
      <c r="CS72" s="1316"/>
      <c r="CT72" s="1316"/>
      <c r="CU72" s="1316"/>
      <c r="CV72" s="1316" t="s">
        <v>550</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596</v>
      </c>
      <c r="AO73" s="1314"/>
      <c r="AP73" s="1314"/>
      <c r="AQ73" s="1314"/>
      <c r="AR73" s="1314"/>
      <c r="AS73" s="1314"/>
      <c r="AT73" s="1314"/>
      <c r="AU73" s="1314"/>
      <c r="AV73" s="1314"/>
      <c r="AW73" s="1314"/>
      <c r="AX73" s="1314"/>
      <c r="AY73" s="1314"/>
      <c r="AZ73" s="1314"/>
      <c r="BA73" s="1314"/>
      <c r="BB73" s="1314" t="s">
        <v>597</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602</v>
      </c>
      <c r="BC75" s="1314"/>
      <c r="BD75" s="1314"/>
      <c r="BE75" s="1314"/>
      <c r="BF75" s="1314"/>
      <c r="BG75" s="1314"/>
      <c r="BH75" s="1314"/>
      <c r="BI75" s="1314"/>
      <c r="BJ75" s="1314"/>
      <c r="BK75" s="1314"/>
      <c r="BL75" s="1314"/>
      <c r="BM75" s="1314"/>
      <c r="BN75" s="1314"/>
      <c r="BO75" s="1314"/>
      <c r="BP75" s="1311">
        <v>6.4</v>
      </c>
      <c r="BQ75" s="1311"/>
      <c r="BR75" s="1311"/>
      <c r="BS75" s="1311"/>
      <c r="BT75" s="1311"/>
      <c r="BU75" s="1311"/>
      <c r="BV75" s="1311"/>
      <c r="BW75" s="1311"/>
      <c r="BX75" s="1311">
        <v>5.4</v>
      </c>
      <c r="BY75" s="1311"/>
      <c r="BZ75" s="1311"/>
      <c r="CA75" s="1311"/>
      <c r="CB75" s="1311"/>
      <c r="CC75" s="1311"/>
      <c r="CD75" s="1311"/>
      <c r="CE75" s="1311"/>
      <c r="CF75" s="1311">
        <v>4.2</v>
      </c>
      <c r="CG75" s="1311"/>
      <c r="CH75" s="1311"/>
      <c r="CI75" s="1311"/>
      <c r="CJ75" s="1311"/>
      <c r="CK75" s="1311"/>
      <c r="CL75" s="1311"/>
      <c r="CM75" s="1311"/>
      <c r="CN75" s="1311">
        <v>5.5</v>
      </c>
      <c r="CO75" s="1311"/>
      <c r="CP75" s="1311"/>
      <c r="CQ75" s="1311"/>
      <c r="CR75" s="1311"/>
      <c r="CS75" s="1311"/>
      <c r="CT75" s="1311"/>
      <c r="CU75" s="1311"/>
      <c r="CV75" s="1311">
        <v>4.9000000000000004</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599</v>
      </c>
      <c r="AO77" s="1316"/>
      <c r="AP77" s="1316"/>
      <c r="AQ77" s="1316"/>
      <c r="AR77" s="1316"/>
      <c r="AS77" s="1316"/>
      <c r="AT77" s="1316"/>
      <c r="AU77" s="1316"/>
      <c r="AV77" s="1316"/>
      <c r="AW77" s="1316"/>
      <c r="AX77" s="1316"/>
      <c r="AY77" s="1316"/>
      <c r="AZ77" s="1316"/>
      <c r="BA77" s="1316"/>
      <c r="BB77" s="1314" t="s">
        <v>597</v>
      </c>
      <c r="BC77" s="1314"/>
      <c r="BD77" s="1314"/>
      <c r="BE77" s="1314"/>
      <c r="BF77" s="1314"/>
      <c r="BG77" s="1314"/>
      <c r="BH77" s="1314"/>
      <c r="BI77" s="1314"/>
      <c r="BJ77" s="1314"/>
      <c r="BK77" s="1314"/>
      <c r="BL77" s="1314"/>
      <c r="BM77" s="1314"/>
      <c r="BN77" s="1314"/>
      <c r="BO77" s="1314"/>
      <c r="BP77" s="1311">
        <v>33.9</v>
      </c>
      <c r="BQ77" s="1311"/>
      <c r="BR77" s="1311"/>
      <c r="BS77" s="1311"/>
      <c r="BT77" s="1311"/>
      <c r="BU77" s="1311"/>
      <c r="BV77" s="1311"/>
      <c r="BW77" s="1311"/>
      <c r="BX77" s="1311">
        <v>32.299999999999997</v>
      </c>
      <c r="BY77" s="1311"/>
      <c r="BZ77" s="1311"/>
      <c r="CA77" s="1311"/>
      <c r="CB77" s="1311"/>
      <c r="CC77" s="1311"/>
      <c r="CD77" s="1311"/>
      <c r="CE77" s="1311"/>
      <c r="CF77" s="1311">
        <v>35.200000000000003</v>
      </c>
      <c r="CG77" s="1311"/>
      <c r="CH77" s="1311"/>
      <c r="CI77" s="1311"/>
      <c r="CJ77" s="1311"/>
      <c r="CK77" s="1311"/>
      <c r="CL77" s="1311"/>
      <c r="CM77" s="1311"/>
      <c r="CN77" s="1311">
        <v>40.4</v>
      </c>
      <c r="CO77" s="1311"/>
      <c r="CP77" s="1311"/>
      <c r="CQ77" s="1311"/>
      <c r="CR77" s="1311"/>
      <c r="CS77" s="1311"/>
      <c r="CT77" s="1311"/>
      <c r="CU77" s="1311"/>
      <c r="CV77" s="1311">
        <v>39.5</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602</v>
      </c>
      <c r="BC79" s="1314"/>
      <c r="BD79" s="1314"/>
      <c r="BE79" s="1314"/>
      <c r="BF79" s="1314"/>
      <c r="BG79" s="1314"/>
      <c r="BH79" s="1314"/>
      <c r="BI79" s="1314"/>
      <c r="BJ79" s="1314"/>
      <c r="BK79" s="1314"/>
      <c r="BL79" s="1314"/>
      <c r="BM79" s="1314"/>
      <c r="BN79" s="1314"/>
      <c r="BO79" s="1314"/>
      <c r="BP79" s="1311">
        <v>7.4</v>
      </c>
      <c r="BQ79" s="1311"/>
      <c r="BR79" s="1311"/>
      <c r="BS79" s="1311"/>
      <c r="BT79" s="1311"/>
      <c r="BU79" s="1311"/>
      <c r="BV79" s="1311"/>
      <c r="BW79" s="1311"/>
      <c r="BX79" s="1311">
        <v>7</v>
      </c>
      <c r="BY79" s="1311"/>
      <c r="BZ79" s="1311"/>
      <c r="CA79" s="1311"/>
      <c r="CB79" s="1311"/>
      <c r="CC79" s="1311"/>
      <c r="CD79" s="1311"/>
      <c r="CE79" s="1311"/>
      <c r="CF79" s="1311">
        <v>6.9</v>
      </c>
      <c r="CG79" s="1311"/>
      <c r="CH79" s="1311"/>
      <c r="CI79" s="1311"/>
      <c r="CJ79" s="1311"/>
      <c r="CK79" s="1311"/>
      <c r="CL79" s="1311"/>
      <c r="CM79" s="1311"/>
      <c r="CN79" s="1311">
        <v>7</v>
      </c>
      <c r="CO79" s="1311"/>
      <c r="CP79" s="1311"/>
      <c r="CQ79" s="1311"/>
      <c r="CR79" s="1311"/>
      <c r="CS79" s="1311"/>
      <c r="CT79" s="1311"/>
      <c r="CU79" s="1311"/>
      <c r="CV79" s="1311">
        <v>6.9</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YmPTLpmiFzsxRbMCgDRHL9geZjOvzkfDCGGQt5pCFwDYeBr/SiwvdIQ3SXiJslQub8h3sFrSRmyBJe39/LYnxw==" saltValue="zQInIyBux94A2msiB3Q6B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603</v>
      </c>
    </row>
  </sheetData>
  <sheetProtection algorithmName="SHA-512" hashValue="tU63mDoSYYsRcZ5gVRO1xFCMaJZXUWBPHzas7uyAPWsn86x3X9KpPaZ0SwFsJQSj1ZJmxowAQHsXKAq5+mwTJQ==" saltValue="3vP4o9aFA19hSImvoSLcc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493</v>
      </c>
    </row>
  </sheetData>
  <sheetProtection algorithmName="SHA-512" hashValue="6ZOezu/fDJkcVZw3LaGRnUSqxYu9Q0f0c0dYKJFLPDz+IqIjQcl10b26cEmh3R/ATprbjOJdNWZBNFB9PEYKHg==" saltValue="jIrudzHXd9Ltqh8eC5e4Q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543</v>
      </c>
      <c r="G2" s="157"/>
      <c r="H2" s="158"/>
    </row>
    <row r="3" spans="1:8" x14ac:dyDescent="0.15">
      <c r="A3" s="154" t="s">
        <v>536</v>
      </c>
      <c r="B3" s="159"/>
      <c r="C3" s="160"/>
      <c r="D3" s="161">
        <v>79307</v>
      </c>
      <c r="E3" s="162"/>
      <c r="F3" s="163">
        <v>86564</v>
      </c>
      <c r="G3" s="164"/>
      <c r="H3" s="165"/>
    </row>
    <row r="4" spans="1:8" x14ac:dyDescent="0.15">
      <c r="A4" s="166"/>
      <c r="B4" s="167"/>
      <c r="C4" s="168"/>
      <c r="D4" s="169">
        <v>55149</v>
      </c>
      <c r="E4" s="170"/>
      <c r="F4" s="171">
        <v>44869</v>
      </c>
      <c r="G4" s="172"/>
      <c r="H4" s="173"/>
    </row>
    <row r="5" spans="1:8" x14ac:dyDescent="0.15">
      <c r="A5" s="154" t="s">
        <v>538</v>
      </c>
      <c r="B5" s="159"/>
      <c r="C5" s="160"/>
      <c r="D5" s="161">
        <v>62839</v>
      </c>
      <c r="E5" s="162"/>
      <c r="F5" s="163">
        <v>62698</v>
      </c>
      <c r="G5" s="164"/>
      <c r="H5" s="165"/>
    </row>
    <row r="6" spans="1:8" x14ac:dyDescent="0.15">
      <c r="A6" s="166"/>
      <c r="B6" s="167"/>
      <c r="C6" s="168"/>
      <c r="D6" s="169">
        <v>36033</v>
      </c>
      <c r="E6" s="170"/>
      <c r="F6" s="171">
        <v>31973</v>
      </c>
      <c r="G6" s="172"/>
      <c r="H6" s="173"/>
    </row>
    <row r="7" spans="1:8" x14ac:dyDescent="0.15">
      <c r="A7" s="154" t="s">
        <v>539</v>
      </c>
      <c r="B7" s="159"/>
      <c r="C7" s="160"/>
      <c r="D7" s="161">
        <v>84042</v>
      </c>
      <c r="E7" s="162"/>
      <c r="F7" s="163">
        <v>79245</v>
      </c>
      <c r="G7" s="164"/>
      <c r="H7" s="165"/>
    </row>
    <row r="8" spans="1:8" x14ac:dyDescent="0.15">
      <c r="A8" s="166"/>
      <c r="B8" s="167"/>
      <c r="C8" s="168"/>
      <c r="D8" s="169">
        <v>43334</v>
      </c>
      <c r="E8" s="170"/>
      <c r="F8" s="171">
        <v>40378</v>
      </c>
      <c r="G8" s="172"/>
      <c r="H8" s="173"/>
    </row>
    <row r="9" spans="1:8" x14ac:dyDescent="0.15">
      <c r="A9" s="154" t="s">
        <v>540</v>
      </c>
      <c r="B9" s="159"/>
      <c r="C9" s="160"/>
      <c r="D9" s="161">
        <v>105372</v>
      </c>
      <c r="E9" s="162"/>
      <c r="F9" s="163">
        <v>71604</v>
      </c>
      <c r="G9" s="164"/>
      <c r="H9" s="165"/>
    </row>
    <row r="10" spans="1:8" x14ac:dyDescent="0.15">
      <c r="A10" s="166"/>
      <c r="B10" s="167"/>
      <c r="C10" s="168"/>
      <c r="D10" s="169">
        <v>75196</v>
      </c>
      <c r="E10" s="170"/>
      <c r="F10" s="171">
        <v>45121</v>
      </c>
      <c r="G10" s="172"/>
      <c r="H10" s="173"/>
    </row>
    <row r="11" spans="1:8" x14ac:dyDescent="0.15">
      <c r="A11" s="154" t="s">
        <v>541</v>
      </c>
      <c r="B11" s="159"/>
      <c r="C11" s="160"/>
      <c r="D11" s="161">
        <v>98616</v>
      </c>
      <c r="E11" s="162"/>
      <c r="F11" s="163">
        <v>67009</v>
      </c>
      <c r="G11" s="164"/>
      <c r="H11" s="165"/>
    </row>
    <row r="12" spans="1:8" x14ac:dyDescent="0.15">
      <c r="A12" s="166"/>
      <c r="B12" s="167"/>
      <c r="C12" s="174"/>
      <c r="D12" s="169">
        <v>68558</v>
      </c>
      <c r="E12" s="170"/>
      <c r="F12" s="171">
        <v>43028</v>
      </c>
      <c r="G12" s="172"/>
      <c r="H12" s="173"/>
    </row>
    <row r="13" spans="1:8" x14ac:dyDescent="0.15">
      <c r="A13" s="154"/>
      <c r="B13" s="159"/>
      <c r="C13" s="175"/>
      <c r="D13" s="176">
        <v>86035</v>
      </c>
      <c r="E13" s="177"/>
      <c r="F13" s="178">
        <v>73424</v>
      </c>
      <c r="G13" s="179"/>
      <c r="H13" s="165"/>
    </row>
    <row r="14" spans="1:8" x14ac:dyDescent="0.15">
      <c r="A14" s="166"/>
      <c r="B14" s="167"/>
      <c r="C14" s="168"/>
      <c r="D14" s="169">
        <v>55654</v>
      </c>
      <c r="E14" s="170"/>
      <c r="F14" s="171">
        <v>41074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4.49</v>
      </c>
      <c r="C19" s="180">
        <f>ROUND(VALUE(SUBSTITUTE(実質収支比率等に係る経年分析!G$48,"▲","-")),2)</f>
        <v>2.34</v>
      </c>
      <c r="D19" s="180">
        <f>ROUND(VALUE(SUBSTITUTE(実質収支比率等に係る経年分析!H$48,"▲","-")),2)</f>
        <v>7.71</v>
      </c>
      <c r="E19" s="180">
        <f>ROUND(VALUE(SUBSTITUTE(実質収支比率等に係る経年分析!I$48,"▲","-")),2)</f>
        <v>4.4800000000000004</v>
      </c>
      <c r="F19" s="180">
        <f>ROUND(VALUE(SUBSTITUTE(実質収支比率等に係る経年分析!J$48,"▲","-")),2)</f>
        <v>4.6100000000000003</v>
      </c>
    </row>
    <row r="20" spans="1:11" x14ac:dyDescent="0.15">
      <c r="A20" s="180" t="s">
        <v>55</v>
      </c>
      <c r="B20" s="180">
        <f>ROUND(VALUE(SUBSTITUTE(実質収支比率等に係る経年分析!F$47,"▲","-")),2)</f>
        <v>31.64</v>
      </c>
      <c r="C20" s="180">
        <f>ROUND(VALUE(SUBSTITUTE(実質収支比率等に係る経年分析!G$47,"▲","-")),2)</f>
        <v>33.35</v>
      </c>
      <c r="D20" s="180">
        <f>ROUND(VALUE(SUBSTITUTE(実質収支比率等に係る経年分析!H$47,"▲","-")),2)</f>
        <v>42.79</v>
      </c>
      <c r="E20" s="180">
        <f>ROUND(VALUE(SUBSTITUTE(実質収支比率等に係る経年分析!I$47,"▲","-")),2)</f>
        <v>39.619999999999997</v>
      </c>
      <c r="F20" s="180">
        <f>ROUND(VALUE(SUBSTITUTE(実質収支比率等に係る経年分析!J$47,"▲","-")),2)</f>
        <v>41.97</v>
      </c>
    </row>
    <row r="21" spans="1:11" x14ac:dyDescent="0.15">
      <c r="A21" s="180" t="s">
        <v>56</v>
      </c>
      <c r="B21" s="180">
        <f>IF(ISNUMBER(VALUE(SUBSTITUTE(実質収支比率等に係る経年分析!F$49,"▲","-"))),ROUND(VALUE(SUBSTITUTE(実質収支比率等に係る経年分析!F$49,"▲","-")),2),NA())</f>
        <v>-3.48</v>
      </c>
      <c r="C21" s="180">
        <f>IF(ISNUMBER(VALUE(SUBSTITUTE(実質収支比率等に係る経年分析!G$49,"▲","-"))),ROUND(VALUE(SUBSTITUTE(実質収支比率等に係る経年分析!G$49,"▲","-")),2),NA())</f>
        <v>-3.77</v>
      </c>
      <c r="D21" s="180">
        <f>IF(ISNUMBER(VALUE(SUBSTITUTE(実質収支比率等に係る経年分析!H$49,"▲","-"))),ROUND(VALUE(SUBSTITUTE(実質収支比率等に係る経年分析!H$49,"▲","-")),2),NA())</f>
        <v>4.8099999999999996</v>
      </c>
      <c r="E21" s="180">
        <f>IF(ISNUMBER(VALUE(SUBSTITUTE(実質収支比率等に係る経年分析!I$49,"▲","-"))),ROUND(VALUE(SUBSTITUTE(実質収支比率等に係る経年分析!I$49,"▲","-")),2),NA())</f>
        <v>-2.4</v>
      </c>
      <c r="F21" s="180">
        <f>IF(ISNUMBER(VALUE(SUBSTITUTE(実質収支比率等に係る経年分析!J$49,"▲","-"))),ROUND(VALUE(SUBSTITUTE(実質収支比率等に係る経年分析!J$49,"▲","-")),2),NA())</f>
        <v>-1.24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2.33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2.1800000000000002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1.04</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田原福祉専門学校特別会計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0.03</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4.4800000000000004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2.33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7.71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4.47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4.6100000000000003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6.14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6.07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7.87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7.32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8.34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3148</v>
      </c>
      <c r="E42" s="182"/>
      <c r="F42" s="182"/>
      <c r="G42" s="182">
        <f>'実質公債費比率（分子）の構造'!L$52</f>
        <v>2930</v>
      </c>
      <c r="H42" s="182"/>
      <c r="I42" s="182"/>
      <c r="J42" s="182">
        <f>'実質公債費比率（分子）の構造'!M$52</f>
        <v>2904</v>
      </c>
      <c r="K42" s="182"/>
      <c r="L42" s="182"/>
      <c r="M42" s="182">
        <f>'実質公債費比率（分子）の構造'!N$52</f>
        <v>2745</v>
      </c>
      <c r="N42" s="182"/>
      <c r="O42" s="182"/>
      <c r="P42" s="182">
        <f>'実質公債費比率（分子）の構造'!O$52</f>
        <v>2767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352</v>
      </c>
      <c r="C44" s="182"/>
      <c r="D44" s="182"/>
      <c r="E44" s="182">
        <f>'実質公債費比率（分子）の構造'!L$50</f>
        <v>377</v>
      </c>
      <c r="F44" s="182"/>
      <c r="G44" s="182"/>
      <c r="H44" s="182">
        <f>'実質公債費比率（分子）の構造'!M$50</f>
        <v>496</v>
      </c>
      <c r="I44" s="182"/>
      <c r="J44" s="182"/>
      <c r="K44" s="182">
        <f>'実質公債費比率（分子）の構造'!N$50</f>
        <v>1152</v>
      </c>
      <c r="L44" s="182"/>
      <c r="M44" s="182"/>
      <c r="N44" s="182">
        <f>'実質公債費比率（分子）の構造'!O$50</f>
        <v>286</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662</v>
      </c>
      <c r="C46" s="182"/>
      <c r="D46" s="182"/>
      <c r="E46" s="182">
        <f>'実質公債費比率（分子）の構造'!L$48</f>
        <v>590</v>
      </c>
      <c r="F46" s="182"/>
      <c r="G46" s="182"/>
      <c r="H46" s="182">
        <f>'実質公債費比率（分子）の構造'!M$48</f>
        <v>617</v>
      </c>
      <c r="I46" s="182"/>
      <c r="J46" s="182"/>
      <c r="K46" s="182">
        <f>'実質公債費比率（分子）の構造'!N$48</f>
        <v>575</v>
      </c>
      <c r="L46" s="182"/>
      <c r="M46" s="182"/>
      <c r="N46" s="182">
        <f>'実質公債費比率（分子）の構造'!O$48</f>
        <v>525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2957</v>
      </c>
      <c r="C49" s="182"/>
      <c r="D49" s="182"/>
      <c r="E49" s="182">
        <f>'実質公債費比率（分子）の構造'!L$45</f>
        <v>2713</v>
      </c>
      <c r="F49" s="182"/>
      <c r="G49" s="182"/>
      <c r="H49" s="182">
        <f>'実質公債費比率（分子）の構造'!M$45</f>
        <v>2554</v>
      </c>
      <c r="I49" s="182"/>
      <c r="J49" s="182"/>
      <c r="K49" s="182">
        <f>'実質公債費比率（分子）の構造'!N$45</f>
        <v>2361</v>
      </c>
      <c r="L49" s="182"/>
      <c r="M49" s="182"/>
      <c r="N49" s="182">
        <f>'実質公債費比率（分子）の構造'!O$45</f>
        <v>2238</v>
      </c>
      <c r="O49" s="182"/>
      <c r="P49" s="182"/>
    </row>
    <row r="50" spans="1:16" x14ac:dyDescent="0.15">
      <c r="A50" s="182" t="s">
        <v>71</v>
      </c>
      <c r="B50" s="182" t="e">
        <f>NA()</f>
        <v>#N/A</v>
      </c>
      <c r="C50" s="182">
        <f>IF(ISNUMBER('実質公債費比率（分子）の構造'!K$53),'実質公債費比率（分子）の構造'!K$53,NA())</f>
        <v>823</v>
      </c>
      <c r="D50" s="182" t="e">
        <f>NA()</f>
        <v>#N/A</v>
      </c>
      <c r="E50" s="182" t="e">
        <f>NA()</f>
        <v>#N/A</v>
      </c>
      <c r="F50" s="182">
        <f>IF(ISNUMBER('実質公債費比率（分子）の構造'!L$53),'実質公債費比率（分子）の構造'!L$53,NA())</f>
        <v>750</v>
      </c>
      <c r="G50" s="182" t="e">
        <f>NA()</f>
        <v>#N/A</v>
      </c>
      <c r="H50" s="182" t="e">
        <f>NA()</f>
        <v>#N/A</v>
      </c>
      <c r="I50" s="182">
        <f>IF(ISNUMBER('実質公債費比率（分子）の構造'!M$53),'実質公債費比率（分子）の構造'!M$53,NA())</f>
        <v>763</v>
      </c>
      <c r="J50" s="182" t="e">
        <f>NA()</f>
        <v>#N/A</v>
      </c>
      <c r="K50" s="182" t="e">
        <f>NA()</f>
        <v>#N/A</v>
      </c>
      <c r="L50" s="182">
        <f>IF(ISNUMBER('実質公債費比率（分子）の構造'!N$53),'実質公債費比率（分子）の構造'!N$53,NA())</f>
        <v>1343</v>
      </c>
      <c r="M50" s="182" t="e">
        <f>NA()</f>
        <v>#N/A</v>
      </c>
      <c r="N50" s="182" t="e">
        <f>NA()</f>
        <v>#N/A</v>
      </c>
      <c r="O50" s="182">
        <f>IF(ISNUMBER('実質公債費比率（分子）の構造'!O$53),'実質公債費比率（分子）の構造'!O$53,NA())</f>
        <v>282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24446</v>
      </c>
      <c r="E56" s="181"/>
      <c r="F56" s="181"/>
      <c r="G56" s="181">
        <f>'将来負担比率（分子）の構造'!J$52</f>
        <v>23207</v>
      </c>
      <c r="H56" s="181"/>
      <c r="I56" s="181"/>
      <c r="J56" s="181">
        <f>'将来負担比率（分子）の構造'!K$52</f>
        <v>22256</v>
      </c>
      <c r="K56" s="181"/>
      <c r="L56" s="181"/>
      <c r="M56" s="181">
        <f>'将来負担比率（分子）の構造'!L$52</f>
        <v>21893</v>
      </c>
      <c r="N56" s="181"/>
      <c r="O56" s="181"/>
      <c r="P56" s="181">
        <f>'将来負担比率（分子）の構造'!M$52</f>
        <v>23317</v>
      </c>
    </row>
    <row r="57" spans="1:16" x14ac:dyDescent="0.15">
      <c r="A57" s="181" t="s">
        <v>42</v>
      </c>
      <c r="B57" s="181"/>
      <c r="C57" s="181"/>
      <c r="D57" s="181">
        <f>'将来負担比率（分子）の構造'!I$51</f>
        <v>3460</v>
      </c>
      <c r="E57" s="181"/>
      <c r="F57" s="181"/>
      <c r="G57" s="181">
        <f>'将来負担比率（分子）の構造'!J$51</f>
        <v>3871</v>
      </c>
      <c r="H57" s="181"/>
      <c r="I57" s="181"/>
      <c r="J57" s="181">
        <f>'将来負担比率（分子）の構造'!K$51</f>
        <v>4223</v>
      </c>
      <c r="K57" s="181"/>
      <c r="L57" s="181"/>
      <c r="M57" s="181">
        <f>'将来負担比率（分子）の構造'!L$51</f>
        <v>3521</v>
      </c>
      <c r="N57" s="181"/>
      <c r="O57" s="181"/>
      <c r="P57" s="181">
        <f>'将来負担比率（分子）の構造'!M$51</f>
        <v>3691</v>
      </c>
    </row>
    <row r="58" spans="1:16" x14ac:dyDescent="0.15">
      <c r="A58" s="181" t="s">
        <v>41</v>
      </c>
      <c r="B58" s="181"/>
      <c r="C58" s="181"/>
      <c r="D58" s="181">
        <f>'将来負担比率（分子）の構造'!I$50</f>
        <v>15725</v>
      </c>
      <c r="E58" s="181"/>
      <c r="F58" s="181"/>
      <c r="G58" s="181">
        <f>'将来負担比率（分子）の構造'!J$50</f>
        <v>15684</v>
      </c>
      <c r="H58" s="181"/>
      <c r="I58" s="181"/>
      <c r="J58" s="181">
        <f>'将来負担比率（分子）の構造'!K$50</f>
        <v>16021</v>
      </c>
      <c r="K58" s="181"/>
      <c r="L58" s="181"/>
      <c r="M58" s="181">
        <f>'将来負担比率（分子）の構造'!L$50</f>
        <v>15604</v>
      </c>
      <c r="N58" s="181"/>
      <c r="O58" s="181"/>
      <c r="P58" s="181">
        <f>'将来負担比率（分子）の構造'!M$50</f>
        <v>12848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5</v>
      </c>
      <c r="C61" s="181"/>
      <c r="D61" s="181"/>
      <c r="E61" s="181">
        <f>'将来負担比率（分子）の構造'!J$46</f>
        <v>4</v>
      </c>
      <c r="F61" s="181"/>
      <c r="G61" s="181"/>
      <c r="H61" s="181">
        <f>'将来負担比率（分子）の構造'!K$46</f>
        <v>4</v>
      </c>
      <c r="I61" s="181"/>
      <c r="J61" s="181"/>
      <c r="K61" s="181">
        <f>'将来負担比率（分子）の構造'!L$46</f>
        <v>3</v>
      </c>
      <c r="L61" s="181"/>
      <c r="M61" s="181"/>
      <c r="N61" s="181">
        <f>'将来負担比率（分子）の構造'!M$46</f>
        <v>2</v>
      </c>
      <c r="O61" s="181"/>
      <c r="P61" s="181"/>
    </row>
    <row r="62" spans="1:16" x14ac:dyDescent="0.15">
      <c r="A62" s="181" t="s">
        <v>35</v>
      </c>
      <c r="B62" s="181">
        <f>'将来負担比率（分子）の構造'!I$45</f>
        <v>6345</v>
      </c>
      <c r="C62" s="181"/>
      <c r="D62" s="181"/>
      <c r="E62" s="181">
        <f>'将来負担比率（分子）の構造'!J$45</f>
        <v>6409</v>
      </c>
      <c r="F62" s="181"/>
      <c r="G62" s="181"/>
      <c r="H62" s="181">
        <f>'将来負担比率（分子）の構造'!K$45</f>
        <v>6246</v>
      </c>
      <c r="I62" s="181"/>
      <c r="J62" s="181"/>
      <c r="K62" s="181">
        <f>'将来負担比率（分子）の構造'!L$45</f>
        <v>6435</v>
      </c>
      <c r="L62" s="181"/>
      <c r="M62" s="181"/>
      <c r="N62" s="181">
        <f>'将来負担比率（分子）の構造'!M$45</f>
        <v>6324</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8688</v>
      </c>
      <c r="C64" s="181"/>
      <c r="D64" s="181"/>
      <c r="E64" s="181">
        <f>'将来負担比率（分子）の構造'!J$43</f>
        <v>8956</v>
      </c>
      <c r="F64" s="181"/>
      <c r="G64" s="181"/>
      <c r="H64" s="181">
        <f>'将来負担比率（分子）の構造'!K$43</f>
        <v>9184</v>
      </c>
      <c r="I64" s="181"/>
      <c r="J64" s="181"/>
      <c r="K64" s="181">
        <f>'将来負担比率（分子）の構造'!L$43</f>
        <v>8995</v>
      </c>
      <c r="L64" s="181"/>
      <c r="M64" s="181"/>
      <c r="N64" s="181">
        <f>'将来負担比率（分子）の構造'!M$43</f>
        <v>8532</v>
      </c>
      <c r="O64" s="181"/>
      <c r="P64" s="181"/>
    </row>
    <row r="65" spans="1:16" x14ac:dyDescent="0.15">
      <c r="A65" s="181" t="s">
        <v>32</v>
      </c>
      <c r="B65" s="181">
        <f>'将来負担比率（分子）の構造'!I$42</f>
        <v>4466</v>
      </c>
      <c r="C65" s="181"/>
      <c r="D65" s="181"/>
      <c r="E65" s="181">
        <f>'将来負担比率（分子）の構造'!J$42</f>
        <v>4204</v>
      </c>
      <c r="F65" s="181"/>
      <c r="G65" s="181"/>
      <c r="H65" s="181">
        <f>'将来負担比率（分子）の構造'!K$42</f>
        <v>3815</v>
      </c>
      <c r="I65" s="181"/>
      <c r="J65" s="181"/>
      <c r="K65" s="181">
        <f>'将来負担比率（分子）の構造'!L$42</f>
        <v>3164</v>
      </c>
      <c r="L65" s="181"/>
      <c r="M65" s="181"/>
      <c r="N65" s="181">
        <f>'将来負担比率（分子）の構造'!M$42</f>
        <v>2873</v>
      </c>
      <c r="O65" s="181"/>
      <c r="P65" s="181"/>
    </row>
    <row r="66" spans="1:16" x14ac:dyDescent="0.15">
      <c r="A66" s="181" t="s">
        <v>31</v>
      </c>
      <c r="B66" s="181">
        <f>'将来負担比率（分子）の構造'!I$41</f>
        <v>19670</v>
      </c>
      <c r="C66" s="181"/>
      <c r="D66" s="181"/>
      <c r="E66" s="181">
        <f>'将来負担比率（分子）の構造'!J$41</f>
        <v>18234</v>
      </c>
      <c r="F66" s="181"/>
      <c r="G66" s="181"/>
      <c r="H66" s="181">
        <f>'将来負担比率（分子）の構造'!K$41</f>
        <v>17270</v>
      </c>
      <c r="I66" s="181"/>
      <c r="J66" s="181"/>
      <c r="K66" s="181">
        <f>'将来負担比率（分子）の構造'!L$41</f>
        <v>17551</v>
      </c>
      <c r="L66" s="181"/>
      <c r="M66" s="181"/>
      <c r="N66" s="181">
        <f>'将来負担比率（分子）の構造'!M$41</f>
        <v>20412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7461</v>
      </c>
      <c r="C72" s="185">
        <f>基金残高に係る経年分析!G55</f>
        <v>7674</v>
      </c>
      <c r="D72" s="185">
        <f>基金残高に係る経年分析!H55</f>
        <v>7584</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6984</v>
      </c>
      <c r="C74" s="185">
        <f>基金残高に係る経年分析!G57</f>
        <v>6519</v>
      </c>
      <c r="D74" s="185">
        <f>基金残高に係る経年分析!H57</f>
        <v>6808</v>
      </c>
    </row>
  </sheetData>
  <sheetProtection algorithmName="SHA-512" hashValue="sDJniwOduySKbjOIdwE+xprDYPzJr2Khq0/fahw98nz6W2veetEsoc41QabPXmiVJ0h338SvG1SoLfce/M9lew==" saltValue="91/KMUFJv/wWkg7hi6wA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228</v>
      </c>
      <c r="C5" s="672"/>
      <c r="D5" s="672"/>
      <c r="E5" s="672"/>
      <c r="F5" s="672"/>
      <c r="G5" s="672"/>
      <c r="H5" s="672"/>
      <c r="I5" s="672"/>
      <c r="J5" s="672"/>
      <c r="K5" s="672"/>
      <c r="L5" s="672"/>
      <c r="M5" s="672"/>
      <c r="N5" s="672"/>
      <c r="O5" s="672"/>
      <c r="P5" s="672"/>
      <c r="Q5" s="673"/>
      <c r="R5" s="674">
        <v>14135412</v>
      </c>
      <c r="S5" s="675"/>
      <c r="T5" s="675"/>
      <c r="U5" s="675"/>
      <c r="V5" s="675"/>
      <c r="W5" s="675"/>
      <c r="X5" s="675"/>
      <c r="Y5" s="676"/>
      <c r="Z5" s="677">
        <v>37.4</v>
      </c>
      <c r="AA5" s="677"/>
      <c r="AB5" s="677"/>
      <c r="AC5" s="677"/>
      <c r="AD5" s="678">
        <v>13606583</v>
      </c>
      <c r="AE5" s="678"/>
      <c r="AF5" s="678"/>
      <c r="AG5" s="678"/>
      <c r="AH5" s="678"/>
      <c r="AI5" s="678"/>
      <c r="AJ5" s="678"/>
      <c r="AK5" s="678"/>
      <c r="AL5" s="679">
        <v>80.099999999999994</v>
      </c>
      <c r="AM5" s="680"/>
      <c r="AN5" s="680"/>
      <c r="AO5" s="681"/>
      <c r="AP5" s="671" t="s">
        <v>229</v>
      </c>
      <c r="AQ5" s="672"/>
      <c r="AR5" s="672"/>
      <c r="AS5" s="672"/>
      <c r="AT5" s="672"/>
      <c r="AU5" s="672"/>
      <c r="AV5" s="672"/>
      <c r="AW5" s="672"/>
      <c r="AX5" s="672"/>
      <c r="AY5" s="672"/>
      <c r="AZ5" s="672"/>
      <c r="BA5" s="672"/>
      <c r="BB5" s="672"/>
      <c r="BC5" s="672"/>
      <c r="BD5" s="672"/>
      <c r="BE5" s="672"/>
      <c r="BF5" s="673"/>
      <c r="BG5" s="685">
        <v>13599971</v>
      </c>
      <c r="BH5" s="686"/>
      <c r="BI5" s="686"/>
      <c r="BJ5" s="686"/>
      <c r="BK5" s="686"/>
      <c r="BL5" s="686"/>
      <c r="BM5" s="686"/>
      <c r="BN5" s="687"/>
      <c r="BO5" s="688">
        <v>96.2</v>
      </c>
      <c r="BP5" s="688"/>
      <c r="BQ5" s="688"/>
      <c r="BR5" s="688"/>
      <c r="BS5" s="689" t="s">
        <v>149</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222</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x14ac:dyDescent="0.15">
      <c r="B6" s="682" t="s">
        <v>233</v>
      </c>
      <c r="C6" s="683"/>
      <c r="D6" s="683"/>
      <c r="E6" s="683"/>
      <c r="F6" s="683"/>
      <c r="G6" s="683"/>
      <c r="H6" s="683"/>
      <c r="I6" s="683"/>
      <c r="J6" s="683"/>
      <c r="K6" s="683"/>
      <c r="L6" s="683"/>
      <c r="M6" s="683"/>
      <c r="N6" s="683"/>
      <c r="O6" s="683"/>
      <c r="P6" s="683"/>
      <c r="Q6" s="684"/>
      <c r="R6" s="685">
        <v>447528</v>
      </c>
      <c r="S6" s="686"/>
      <c r="T6" s="686"/>
      <c r="U6" s="686"/>
      <c r="V6" s="686"/>
      <c r="W6" s="686"/>
      <c r="X6" s="686"/>
      <c r="Y6" s="687"/>
      <c r="Z6" s="688">
        <v>1.2</v>
      </c>
      <c r="AA6" s="688"/>
      <c r="AB6" s="688"/>
      <c r="AC6" s="688"/>
      <c r="AD6" s="689">
        <v>447528</v>
      </c>
      <c r="AE6" s="689"/>
      <c r="AF6" s="689"/>
      <c r="AG6" s="689"/>
      <c r="AH6" s="689"/>
      <c r="AI6" s="689"/>
      <c r="AJ6" s="689"/>
      <c r="AK6" s="689"/>
      <c r="AL6" s="690">
        <v>2.6</v>
      </c>
      <c r="AM6" s="691"/>
      <c r="AN6" s="691"/>
      <c r="AO6" s="692"/>
      <c r="AP6" s="682" t="s">
        <v>234</v>
      </c>
      <c r="AQ6" s="683"/>
      <c r="AR6" s="683"/>
      <c r="AS6" s="683"/>
      <c r="AT6" s="683"/>
      <c r="AU6" s="683"/>
      <c r="AV6" s="683"/>
      <c r="AW6" s="683"/>
      <c r="AX6" s="683"/>
      <c r="AY6" s="683"/>
      <c r="AZ6" s="683"/>
      <c r="BA6" s="683"/>
      <c r="BB6" s="683"/>
      <c r="BC6" s="683"/>
      <c r="BD6" s="683"/>
      <c r="BE6" s="683"/>
      <c r="BF6" s="684"/>
      <c r="BG6" s="685">
        <v>13599971</v>
      </c>
      <c r="BH6" s="686"/>
      <c r="BI6" s="686"/>
      <c r="BJ6" s="686"/>
      <c r="BK6" s="686"/>
      <c r="BL6" s="686"/>
      <c r="BM6" s="686"/>
      <c r="BN6" s="687"/>
      <c r="BO6" s="688">
        <v>96.2</v>
      </c>
      <c r="BP6" s="688"/>
      <c r="BQ6" s="688"/>
      <c r="BR6" s="688"/>
      <c r="BS6" s="689" t="s">
        <v>149</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209649</v>
      </c>
      <c r="CS6" s="686"/>
      <c r="CT6" s="686"/>
      <c r="CU6" s="686"/>
      <c r="CV6" s="686"/>
      <c r="CW6" s="686"/>
      <c r="CX6" s="686"/>
      <c r="CY6" s="687"/>
      <c r="CZ6" s="679">
        <v>0.6</v>
      </c>
      <c r="DA6" s="680"/>
      <c r="DB6" s="680"/>
      <c r="DC6" s="699"/>
      <c r="DD6" s="694" t="s">
        <v>130</v>
      </c>
      <c r="DE6" s="686"/>
      <c r="DF6" s="686"/>
      <c r="DG6" s="686"/>
      <c r="DH6" s="686"/>
      <c r="DI6" s="686"/>
      <c r="DJ6" s="686"/>
      <c r="DK6" s="686"/>
      <c r="DL6" s="686"/>
      <c r="DM6" s="686"/>
      <c r="DN6" s="686"/>
      <c r="DO6" s="686"/>
      <c r="DP6" s="687"/>
      <c r="DQ6" s="694">
        <v>209566</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9843</v>
      </c>
      <c r="S7" s="686"/>
      <c r="T7" s="686"/>
      <c r="U7" s="686"/>
      <c r="V7" s="686"/>
      <c r="W7" s="686"/>
      <c r="X7" s="686"/>
      <c r="Y7" s="687"/>
      <c r="Z7" s="688">
        <v>0</v>
      </c>
      <c r="AA7" s="688"/>
      <c r="AB7" s="688"/>
      <c r="AC7" s="688"/>
      <c r="AD7" s="689">
        <v>9843</v>
      </c>
      <c r="AE7" s="689"/>
      <c r="AF7" s="689"/>
      <c r="AG7" s="689"/>
      <c r="AH7" s="689"/>
      <c r="AI7" s="689"/>
      <c r="AJ7" s="689"/>
      <c r="AK7" s="689"/>
      <c r="AL7" s="690">
        <v>0.1</v>
      </c>
      <c r="AM7" s="691"/>
      <c r="AN7" s="691"/>
      <c r="AO7" s="692"/>
      <c r="AP7" s="682" t="s">
        <v>237</v>
      </c>
      <c r="AQ7" s="683"/>
      <c r="AR7" s="683"/>
      <c r="AS7" s="683"/>
      <c r="AT7" s="683"/>
      <c r="AU7" s="683"/>
      <c r="AV7" s="683"/>
      <c r="AW7" s="683"/>
      <c r="AX7" s="683"/>
      <c r="AY7" s="683"/>
      <c r="AZ7" s="683"/>
      <c r="BA7" s="683"/>
      <c r="BB7" s="683"/>
      <c r="BC7" s="683"/>
      <c r="BD7" s="683"/>
      <c r="BE7" s="683"/>
      <c r="BF7" s="684"/>
      <c r="BG7" s="685">
        <v>5590550</v>
      </c>
      <c r="BH7" s="686"/>
      <c r="BI7" s="686"/>
      <c r="BJ7" s="686"/>
      <c r="BK7" s="686"/>
      <c r="BL7" s="686"/>
      <c r="BM7" s="686"/>
      <c r="BN7" s="687"/>
      <c r="BO7" s="688">
        <v>39.5</v>
      </c>
      <c r="BP7" s="688"/>
      <c r="BQ7" s="688"/>
      <c r="BR7" s="688"/>
      <c r="BS7" s="689" t="s">
        <v>130</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9673033</v>
      </c>
      <c r="CS7" s="686"/>
      <c r="CT7" s="686"/>
      <c r="CU7" s="686"/>
      <c r="CV7" s="686"/>
      <c r="CW7" s="686"/>
      <c r="CX7" s="686"/>
      <c r="CY7" s="687"/>
      <c r="CZ7" s="688">
        <v>26.4</v>
      </c>
      <c r="DA7" s="688"/>
      <c r="DB7" s="688"/>
      <c r="DC7" s="688"/>
      <c r="DD7" s="694">
        <v>179509</v>
      </c>
      <c r="DE7" s="686"/>
      <c r="DF7" s="686"/>
      <c r="DG7" s="686"/>
      <c r="DH7" s="686"/>
      <c r="DI7" s="686"/>
      <c r="DJ7" s="686"/>
      <c r="DK7" s="686"/>
      <c r="DL7" s="686"/>
      <c r="DM7" s="686"/>
      <c r="DN7" s="686"/>
      <c r="DO7" s="686"/>
      <c r="DP7" s="687"/>
      <c r="DQ7" s="694">
        <v>3265472</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57656</v>
      </c>
      <c r="S8" s="686"/>
      <c r="T8" s="686"/>
      <c r="U8" s="686"/>
      <c r="V8" s="686"/>
      <c r="W8" s="686"/>
      <c r="X8" s="686"/>
      <c r="Y8" s="687"/>
      <c r="Z8" s="688">
        <v>0.2</v>
      </c>
      <c r="AA8" s="688"/>
      <c r="AB8" s="688"/>
      <c r="AC8" s="688"/>
      <c r="AD8" s="689">
        <v>57656</v>
      </c>
      <c r="AE8" s="689"/>
      <c r="AF8" s="689"/>
      <c r="AG8" s="689"/>
      <c r="AH8" s="689"/>
      <c r="AI8" s="689"/>
      <c r="AJ8" s="689"/>
      <c r="AK8" s="689"/>
      <c r="AL8" s="690">
        <v>0.3</v>
      </c>
      <c r="AM8" s="691"/>
      <c r="AN8" s="691"/>
      <c r="AO8" s="692"/>
      <c r="AP8" s="682" t="s">
        <v>240</v>
      </c>
      <c r="AQ8" s="683"/>
      <c r="AR8" s="683"/>
      <c r="AS8" s="683"/>
      <c r="AT8" s="683"/>
      <c r="AU8" s="683"/>
      <c r="AV8" s="683"/>
      <c r="AW8" s="683"/>
      <c r="AX8" s="683"/>
      <c r="AY8" s="683"/>
      <c r="AZ8" s="683"/>
      <c r="BA8" s="683"/>
      <c r="BB8" s="683"/>
      <c r="BC8" s="683"/>
      <c r="BD8" s="683"/>
      <c r="BE8" s="683"/>
      <c r="BF8" s="684"/>
      <c r="BG8" s="685">
        <v>117926</v>
      </c>
      <c r="BH8" s="686"/>
      <c r="BI8" s="686"/>
      <c r="BJ8" s="686"/>
      <c r="BK8" s="686"/>
      <c r="BL8" s="686"/>
      <c r="BM8" s="686"/>
      <c r="BN8" s="687"/>
      <c r="BO8" s="688">
        <v>0.8</v>
      </c>
      <c r="BP8" s="688"/>
      <c r="BQ8" s="688"/>
      <c r="BR8" s="688"/>
      <c r="BS8" s="694" t="s">
        <v>130</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8231081</v>
      </c>
      <c r="CS8" s="686"/>
      <c r="CT8" s="686"/>
      <c r="CU8" s="686"/>
      <c r="CV8" s="686"/>
      <c r="CW8" s="686"/>
      <c r="CX8" s="686"/>
      <c r="CY8" s="687"/>
      <c r="CZ8" s="688">
        <v>22.4</v>
      </c>
      <c r="DA8" s="688"/>
      <c r="DB8" s="688"/>
      <c r="DC8" s="688"/>
      <c r="DD8" s="694">
        <v>266399</v>
      </c>
      <c r="DE8" s="686"/>
      <c r="DF8" s="686"/>
      <c r="DG8" s="686"/>
      <c r="DH8" s="686"/>
      <c r="DI8" s="686"/>
      <c r="DJ8" s="686"/>
      <c r="DK8" s="686"/>
      <c r="DL8" s="686"/>
      <c r="DM8" s="686"/>
      <c r="DN8" s="686"/>
      <c r="DO8" s="686"/>
      <c r="DP8" s="687"/>
      <c r="DQ8" s="694">
        <v>4838457</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54467</v>
      </c>
      <c r="S9" s="686"/>
      <c r="T9" s="686"/>
      <c r="U9" s="686"/>
      <c r="V9" s="686"/>
      <c r="W9" s="686"/>
      <c r="X9" s="686"/>
      <c r="Y9" s="687"/>
      <c r="Z9" s="688">
        <v>0.1</v>
      </c>
      <c r="AA9" s="688"/>
      <c r="AB9" s="688"/>
      <c r="AC9" s="688"/>
      <c r="AD9" s="689">
        <v>54467</v>
      </c>
      <c r="AE9" s="689"/>
      <c r="AF9" s="689"/>
      <c r="AG9" s="689"/>
      <c r="AH9" s="689"/>
      <c r="AI9" s="689"/>
      <c r="AJ9" s="689"/>
      <c r="AK9" s="689"/>
      <c r="AL9" s="690">
        <v>0.3</v>
      </c>
      <c r="AM9" s="691"/>
      <c r="AN9" s="691"/>
      <c r="AO9" s="692"/>
      <c r="AP9" s="682" t="s">
        <v>243</v>
      </c>
      <c r="AQ9" s="683"/>
      <c r="AR9" s="683"/>
      <c r="AS9" s="683"/>
      <c r="AT9" s="683"/>
      <c r="AU9" s="683"/>
      <c r="AV9" s="683"/>
      <c r="AW9" s="683"/>
      <c r="AX9" s="683"/>
      <c r="AY9" s="683"/>
      <c r="AZ9" s="683"/>
      <c r="BA9" s="683"/>
      <c r="BB9" s="683"/>
      <c r="BC9" s="683"/>
      <c r="BD9" s="683"/>
      <c r="BE9" s="683"/>
      <c r="BF9" s="684"/>
      <c r="BG9" s="685">
        <v>3463631</v>
      </c>
      <c r="BH9" s="686"/>
      <c r="BI9" s="686"/>
      <c r="BJ9" s="686"/>
      <c r="BK9" s="686"/>
      <c r="BL9" s="686"/>
      <c r="BM9" s="686"/>
      <c r="BN9" s="687"/>
      <c r="BO9" s="688">
        <v>24.5</v>
      </c>
      <c r="BP9" s="688"/>
      <c r="BQ9" s="688"/>
      <c r="BR9" s="688"/>
      <c r="BS9" s="694" t="s">
        <v>244</v>
      </c>
      <c r="BT9" s="686"/>
      <c r="BU9" s="686"/>
      <c r="BV9" s="686"/>
      <c r="BW9" s="686"/>
      <c r="BX9" s="686"/>
      <c r="BY9" s="686"/>
      <c r="BZ9" s="686"/>
      <c r="CA9" s="686"/>
      <c r="CB9" s="695"/>
      <c r="CD9" s="700" t="s">
        <v>245</v>
      </c>
      <c r="CE9" s="701"/>
      <c r="CF9" s="701"/>
      <c r="CG9" s="701"/>
      <c r="CH9" s="701"/>
      <c r="CI9" s="701"/>
      <c r="CJ9" s="701"/>
      <c r="CK9" s="701"/>
      <c r="CL9" s="701"/>
      <c r="CM9" s="701"/>
      <c r="CN9" s="701"/>
      <c r="CO9" s="701"/>
      <c r="CP9" s="701"/>
      <c r="CQ9" s="702"/>
      <c r="CR9" s="685">
        <v>4964399</v>
      </c>
      <c r="CS9" s="686"/>
      <c r="CT9" s="686"/>
      <c r="CU9" s="686"/>
      <c r="CV9" s="686"/>
      <c r="CW9" s="686"/>
      <c r="CX9" s="686"/>
      <c r="CY9" s="687"/>
      <c r="CZ9" s="688">
        <v>13.5</v>
      </c>
      <c r="DA9" s="688"/>
      <c r="DB9" s="688"/>
      <c r="DC9" s="688"/>
      <c r="DD9" s="694">
        <v>2041278</v>
      </c>
      <c r="DE9" s="686"/>
      <c r="DF9" s="686"/>
      <c r="DG9" s="686"/>
      <c r="DH9" s="686"/>
      <c r="DI9" s="686"/>
      <c r="DJ9" s="686"/>
      <c r="DK9" s="686"/>
      <c r="DL9" s="686"/>
      <c r="DM9" s="686"/>
      <c r="DN9" s="686"/>
      <c r="DO9" s="686"/>
      <c r="DP9" s="687"/>
      <c r="DQ9" s="694">
        <v>2702234</v>
      </c>
      <c r="DR9" s="686"/>
      <c r="DS9" s="686"/>
      <c r="DT9" s="686"/>
      <c r="DU9" s="686"/>
      <c r="DV9" s="686"/>
      <c r="DW9" s="686"/>
      <c r="DX9" s="686"/>
      <c r="DY9" s="686"/>
      <c r="DZ9" s="686"/>
      <c r="EA9" s="686"/>
      <c r="EB9" s="686"/>
      <c r="EC9" s="695"/>
    </row>
    <row r="10" spans="2:143" ht="11.25" customHeight="1" x14ac:dyDescent="0.15">
      <c r="B10" s="682" t="s">
        <v>246</v>
      </c>
      <c r="C10" s="683"/>
      <c r="D10" s="683"/>
      <c r="E10" s="683"/>
      <c r="F10" s="683"/>
      <c r="G10" s="683"/>
      <c r="H10" s="683"/>
      <c r="I10" s="683"/>
      <c r="J10" s="683"/>
      <c r="K10" s="683"/>
      <c r="L10" s="683"/>
      <c r="M10" s="683"/>
      <c r="N10" s="683"/>
      <c r="O10" s="683"/>
      <c r="P10" s="683"/>
      <c r="Q10" s="684"/>
      <c r="R10" s="685" t="s">
        <v>244</v>
      </c>
      <c r="S10" s="686"/>
      <c r="T10" s="686"/>
      <c r="U10" s="686"/>
      <c r="V10" s="686"/>
      <c r="W10" s="686"/>
      <c r="X10" s="686"/>
      <c r="Y10" s="687"/>
      <c r="Z10" s="688" t="s">
        <v>130</v>
      </c>
      <c r="AA10" s="688"/>
      <c r="AB10" s="688"/>
      <c r="AC10" s="688"/>
      <c r="AD10" s="689" t="s">
        <v>244</v>
      </c>
      <c r="AE10" s="689"/>
      <c r="AF10" s="689"/>
      <c r="AG10" s="689"/>
      <c r="AH10" s="689"/>
      <c r="AI10" s="689"/>
      <c r="AJ10" s="689"/>
      <c r="AK10" s="689"/>
      <c r="AL10" s="690" t="s">
        <v>149</v>
      </c>
      <c r="AM10" s="691"/>
      <c r="AN10" s="691"/>
      <c r="AO10" s="692"/>
      <c r="AP10" s="682" t="s">
        <v>247</v>
      </c>
      <c r="AQ10" s="683"/>
      <c r="AR10" s="683"/>
      <c r="AS10" s="683"/>
      <c r="AT10" s="683"/>
      <c r="AU10" s="683"/>
      <c r="AV10" s="683"/>
      <c r="AW10" s="683"/>
      <c r="AX10" s="683"/>
      <c r="AY10" s="683"/>
      <c r="AZ10" s="683"/>
      <c r="BA10" s="683"/>
      <c r="BB10" s="683"/>
      <c r="BC10" s="683"/>
      <c r="BD10" s="683"/>
      <c r="BE10" s="683"/>
      <c r="BF10" s="684"/>
      <c r="BG10" s="685">
        <v>147197</v>
      </c>
      <c r="BH10" s="686"/>
      <c r="BI10" s="686"/>
      <c r="BJ10" s="686"/>
      <c r="BK10" s="686"/>
      <c r="BL10" s="686"/>
      <c r="BM10" s="686"/>
      <c r="BN10" s="687"/>
      <c r="BO10" s="688">
        <v>1</v>
      </c>
      <c r="BP10" s="688"/>
      <c r="BQ10" s="688"/>
      <c r="BR10" s="688"/>
      <c r="BS10" s="694" t="s">
        <v>130</v>
      </c>
      <c r="BT10" s="686"/>
      <c r="BU10" s="686"/>
      <c r="BV10" s="686"/>
      <c r="BW10" s="686"/>
      <c r="BX10" s="686"/>
      <c r="BY10" s="686"/>
      <c r="BZ10" s="686"/>
      <c r="CA10" s="686"/>
      <c r="CB10" s="695"/>
      <c r="CD10" s="700" t="s">
        <v>248</v>
      </c>
      <c r="CE10" s="701"/>
      <c r="CF10" s="701"/>
      <c r="CG10" s="701"/>
      <c r="CH10" s="701"/>
      <c r="CI10" s="701"/>
      <c r="CJ10" s="701"/>
      <c r="CK10" s="701"/>
      <c r="CL10" s="701"/>
      <c r="CM10" s="701"/>
      <c r="CN10" s="701"/>
      <c r="CO10" s="701"/>
      <c r="CP10" s="701"/>
      <c r="CQ10" s="702"/>
      <c r="CR10" s="685">
        <v>20342</v>
      </c>
      <c r="CS10" s="686"/>
      <c r="CT10" s="686"/>
      <c r="CU10" s="686"/>
      <c r="CV10" s="686"/>
      <c r="CW10" s="686"/>
      <c r="CX10" s="686"/>
      <c r="CY10" s="687"/>
      <c r="CZ10" s="688">
        <v>0.1</v>
      </c>
      <c r="DA10" s="688"/>
      <c r="DB10" s="688"/>
      <c r="DC10" s="688"/>
      <c r="DD10" s="694" t="s">
        <v>130</v>
      </c>
      <c r="DE10" s="686"/>
      <c r="DF10" s="686"/>
      <c r="DG10" s="686"/>
      <c r="DH10" s="686"/>
      <c r="DI10" s="686"/>
      <c r="DJ10" s="686"/>
      <c r="DK10" s="686"/>
      <c r="DL10" s="686"/>
      <c r="DM10" s="686"/>
      <c r="DN10" s="686"/>
      <c r="DO10" s="686"/>
      <c r="DP10" s="687"/>
      <c r="DQ10" s="694">
        <v>2342</v>
      </c>
      <c r="DR10" s="686"/>
      <c r="DS10" s="686"/>
      <c r="DT10" s="686"/>
      <c r="DU10" s="686"/>
      <c r="DV10" s="686"/>
      <c r="DW10" s="686"/>
      <c r="DX10" s="686"/>
      <c r="DY10" s="686"/>
      <c r="DZ10" s="686"/>
      <c r="EA10" s="686"/>
      <c r="EB10" s="686"/>
      <c r="EC10" s="695"/>
    </row>
    <row r="11" spans="2:143" ht="11.25" customHeight="1" x14ac:dyDescent="0.15">
      <c r="B11" s="682" t="s">
        <v>249</v>
      </c>
      <c r="C11" s="683"/>
      <c r="D11" s="683"/>
      <c r="E11" s="683"/>
      <c r="F11" s="683"/>
      <c r="G11" s="683"/>
      <c r="H11" s="683"/>
      <c r="I11" s="683"/>
      <c r="J11" s="683"/>
      <c r="K11" s="683"/>
      <c r="L11" s="683"/>
      <c r="M11" s="683"/>
      <c r="N11" s="683"/>
      <c r="O11" s="683"/>
      <c r="P11" s="683"/>
      <c r="Q11" s="684"/>
      <c r="R11" s="685">
        <v>1415285</v>
      </c>
      <c r="S11" s="686"/>
      <c r="T11" s="686"/>
      <c r="U11" s="686"/>
      <c r="V11" s="686"/>
      <c r="W11" s="686"/>
      <c r="X11" s="686"/>
      <c r="Y11" s="687"/>
      <c r="Z11" s="690">
        <v>3.7</v>
      </c>
      <c r="AA11" s="691"/>
      <c r="AB11" s="691"/>
      <c r="AC11" s="703"/>
      <c r="AD11" s="694">
        <v>1415285</v>
      </c>
      <c r="AE11" s="686"/>
      <c r="AF11" s="686"/>
      <c r="AG11" s="686"/>
      <c r="AH11" s="686"/>
      <c r="AI11" s="686"/>
      <c r="AJ11" s="686"/>
      <c r="AK11" s="687"/>
      <c r="AL11" s="690">
        <v>8.3000000000000007</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1861796</v>
      </c>
      <c r="BH11" s="686"/>
      <c r="BI11" s="686"/>
      <c r="BJ11" s="686"/>
      <c r="BK11" s="686"/>
      <c r="BL11" s="686"/>
      <c r="BM11" s="686"/>
      <c r="BN11" s="687"/>
      <c r="BO11" s="688">
        <v>13.2</v>
      </c>
      <c r="BP11" s="688"/>
      <c r="BQ11" s="688"/>
      <c r="BR11" s="688"/>
      <c r="BS11" s="694" t="s">
        <v>130</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1572861</v>
      </c>
      <c r="CS11" s="686"/>
      <c r="CT11" s="686"/>
      <c r="CU11" s="686"/>
      <c r="CV11" s="686"/>
      <c r="CW11" s="686"/>
      <c r="CX11" s="686"/>
      <c r="CY11" s="687"/>
      <c r="CZ11" s="688">
        <v>4.3</v>
      </c>
      <c r="DA11" s="688"/>
      <c r="DB11" s="688"/>
      <c r="DC11" s="688"/>
      <c r="DD11" s="694">
        <v>330151</v>
      </c>
      <c r="DE11" s="686"/>
      <c r="DF11" s="686"/>
      <c r="DG11" s="686"/>
      <c r="DH11" s="686"/>
      <c r="DI11" s="686"/>
      <c r="DJ11" s="686"/>
      <c r="DK11" s="686"/>
      <c r="DL11" s="686"/>
      <c r="DM11" s="686"/>
      <c r="DN11" s="686"/>
      <c r="DO11" s="686"/>
      <c r="DP11" s="687"/>
      <c r="DQ11" s="694">
        <v>1004487</v>
      </c>
      <c r="DR11" s="686"/>
      <c r="DS11" s="686"/>
      <c r="DT11" s="686"/>
      <c r="DU11" s="686"/>
      <c r="DV11" s="686"/>
      <c r="DW11" s="686"/>
      <c r="DX11" s="686"/>
      <c r="DY11" s="686"/>
      <c r="DZ11" s="686"/>
      <c r="EA11" s="686"/>
      <c r="EB11" s="686"/>
      <c r="EC11" s="695"/>
    </row>
    <row r="12" spans="2:143" ht="11.25" customHeight="1" x14ac:dyDescent="0.15">
      <c r="B12" s="682" t="s">
        <v>252</v>
      </c>
      <c r="C12" s="683"/>
      <c r="D12" s="683"/>
      <c r="E12" s="683"/>
      <c r="F12" s="683"/>
      <c r="G12" s="683"/>
      <c r="H12" s="683"/>
      <c r="I12" s="683"/>
      <c r="J12" s="683"/>
      <c r="K12" s="683"/>
      <c r="L12" s="683"/>
      <c r="M12" s="683"/>
      <c r="N12" s="683"/>
      <c r="O12" s="683"/>
      <c r="P12" s="683"/>
      <c r="Q12" s="684"/>
      <c r="R12" s="685">
        <v>10757</v>
      </c>
      <c r="S12" s="686"/>
      <c r="T12" s="686"/>
      <c r="U12" s="686"/>
      <c r="V12" s="686"/>
      <c r="W12" s="686"/>
      <c r="X12" s="686"/>
      <c r="Y12" s="687"/>
      <c r="Z12" s="688">
        <v>0</v>
      </c>
      <c r="AA12" s="688"/>
      <c r="AB12" s="688"/>
      <c r="AC12" s="688"/>
      <c r="AD12" s="689">
        <v>10757</v>
      </c>
      <c r="AE12" s="689"/>
      <c r="AF12" s="689"/>
      <c r="AG12" s="689"/>
      <c r="AH12" s="689"/>
      <c r="AI12" s="689"/>
      <c r="AJ12" s="689"/>
      <c r="AK12" s="689"/>
      <c r="AL12" s="690">
        <v>0.1</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7363554</v>
      </c>
      <c r="BH12" s="686"/>
      <c r="BI12" s="686"/>
      <c r="BJ12" s="686"/>
      <c r="BK12" s="686"/>
      <c r="BL12" s="686"/>
      <c r="BM12" s="686"/>
      <c r="BN12" s="687"/>
      <c r="BO12" s="688">
        <v>52.1</v>
      </c>
      <c r="BP12" s="688"/>
      <c r="BQ12" s="688"/>
      <c r="BR12" s="688"/>
      <c r="BS12" s="694" t="s">
        <v>130</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838702</v>
      </c>
      <c r="CS12" s="686"/>
      <c r="CT12" s="686"/>
      <c r="CU12" s="686"/>
      <c r="CV12" s="686"/>
      <c r="CW12" s="686"/>
      <c r="CX12" s="686"/>
      <c r="CY12" s="687"/>
      <c r="CZ12" s="688">
        <v>2.2999999999999998</v>
      </c>
      <c r="DA12" s="688"/>
      <c r="DB12" s="688"/>
      <c r="DC12" s="688"/>
      <c r="DD12" s="694">
        <v>120453</v>
      </c>
      <c r="DE12" s="686"/>
      <c r="DF12" s="686"/>
      <c r="DG12" s="686"/>
      <c r="DH12" s="686"/>
      <c r="DI12" s="686"/>
      <c r="DJ12" s="686"/>
      <c r="DK12" s="686"/>
      <c r="DL12" s="686"/>
      <c r="DM12" s="686"/>
      <c r="DN12" s="686"/>
      <c r="DO12" s="686"/>
      <c r="DP12" s="687"/>
      <c r="DQ12" s="694">
        <v>553120</v>
      </c>
      <c r="DR12" s="686"/>
      <c r="DS12" s="686"/>
      <c r="DT12" s="686"/>
      <c r="DU12" s="686"/>
      <c r="DV12" s="686"/>
      <c r="DW12" s="686"/>
      <c r="DX12" s="686"/>
      <c r="DY12" s="686"/>
      <c r="DZ12" s="686"/>
      <c r="EA12" s="686"/>
      <c r="EB12" s="686"/>
      <c r="EC12" s="695"/>
    </row>
    <row r="13" spans="2:143" ht="11.25" customHeight="1" x14ac:dyDescent="0.15">
      <c r="B13" s="682" t="s">
        <v>255</v>
      </c>
      <c r="C13" s="683"/>
      <c r="D13" s="683"/>
      <c r="E13" s="683"/>
      <c r="F13" s="683"/>
      <c r="G13" s="683"/>
      <c r="H13" s="683"/>
      <c r="I13" s="683"/>
      <c r="J13" s="683"/>
      <c r="K13" s="683"/>
      <c r="L13" s="683"/>
      <c r="M13" s="683"/>
      <c r="N13" s="683"/>
      <c r="O13" s="683"/>
      <c r="P13" s="683"/>
      <c r="Q13" s="684"/>
      <c r="R13" s="685" t="s">
        <v>130</v>
      </c>
      <c r="S13" s="686"/>
      <c r="T13" s="686"/>
      <c r="U13" s="686"/>
      <c r="V13" s="686"/>
      <c r="W13" s="686"/>
      <c r="X13" s="686"/>
      <c r="Y13" s="687"/>
      <c r="Z13" s="688" t="s">
        <v>130</v>
      </c>
      <c r="AA13" s="688"/>
      <c r="AB13" s="688"/>
      <c r="AC13" s="688"/>
      <c r="AD13" s="689" t="s">
        <v>130</v>
      </c>
      <c r="AE13" s="689"/>
      <c r="AF13" s="689"/>
      <c r="AG13" s="689"/>
      <c r="AH13" s="689"/>
      <c r="AI13" s="689"/>
      <c r="AJ13" s="689"/>
      <c r="AK13" s="689"/>
      <c r="AL13" s="690" t="s">
        <v>130</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7257677</v>
      </c>
      <c r="BH13" s="686"/>
      <c r="BI13" s="686"/>
      <c r="BJ13" s="686"/>
      <c r="BK13" s="686"/>
      <c r="BL13" s="686"/>
      <c r="BM13" s="686"/>
      <c r="BN13" s="687"/>
      <c r="BO13" s="688">
        <v>51.3</v>
      </c>
      <c r="BP13" s="688"/>
      <c r="BQ13" s="688"/>
      <c r="BR13" s="688"/>
      <c r="BS13" s="694" t="s">
        <v>130</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2942629</v>
      </c>
      <c r="CS13" s="686"/>
      <c r="CT13" s="686"/>
      <c r="CU13" s="686"/>
      <c r="CV13" s="686"/>
      <c r="CW13" s="686"/>
      <c r="CX13" s="686"/>
      <c r="CY13" s="687"/>
      <c r="CZ13" s="688">
        <v>8</v>
      </c>
      <c r="DA13" s="688"/>
      <c r="DB13" s="688"/>
      <c r="DC13" s="688"/>
      <c r="DD13" s="694">
        <v>1204402</v>
      </c>
      <c r="DE13" s="686"/>
      <c r="DF13" s="686"/>
      <c r="DG13" s="686"/>
      <c r="DH13" s="686"/>
      <c r="DI13" s="686"/>
      <c r="DJ13" s="686"/>
      <c r="DK13" s="686"/>
      <c r="DL13" s="686"/>
      <c r="DM13" s="686"/>
      <c r="DN13" s="686"/>
      <c r="DO13" s="686"/>
      <c r="DP13" s="687"/>
      <c r="DQ13" s="694">
        <v>1972199</v>
      </c>
      <c r="DR13" s="686"/>
      <c r="DS13" s="686"/>
      <c r="DT13" s="686"/>
      <c r="DU13" s="686"/>
      <c r="DV13" s="686"/>
      <c r="DW13" s="686"/>
      <c r="DX13" s="686"/>
      <c r="DY13" s="686"/>
      <c r="DZ13" s="686"/>
      <c r="EA13" s="686"/>
      <c r="EB13" s="686"/>
      <c r="EC13" s="695"/>
    </row>
    <row r="14" spans="2:143" ht="11.25" customHeight="1" x14ac:dyDescent="0.15">
      <c r="B14" s="682" t="s">
        <v>258</v>
      </c>
      <c r="C14" s="683"/>
      <c r="D14" s="683"/>
      <c r="E14" s="683"/>
      <c r="F14" s="683"/>
      <c r="G14" s="683"/>
      <c r="H14" s="683"/>
      <c r="I14" s="683"/>
      <c r="J14" s="683"/>
      <c r="K14" s="683"/>
      <c r="L14" s="683"/>
      <c r="M14" s="683"/>
      <c r="N14" s="683"/>
      <c r="O14" s="683"/>
      <c r="P14" s="683"/>
      <c r="Q14" s="684"/>
      <c r="R14" s="685" t="s">
        <v>130</v>
      </c>
      <c r="S14" s="686"/>
      <c r="T14" s="686"/>
      <c r="U14" s="686"/>
      <c r="V14" s="686"/>
      <c r="W14" s="686"/>
      <c r="X14" s="686"/>
      <c r="Y14" s="687"/>
      <c r="Z14" s="688" t="s">
        <v>244</v>
      </c>
      <c r="AA14" s="688"/>
      <c r="AB14" s="688"/>
      <c r="AC14" s="688"/>
      <c r="AD14" s="689" t="s">
        <v>130</v>
      </c>
      <c r="AE14" s="689"/>
      <c r="AF14" s="689"/>
      <c r="AG14" s="689"/>
      <c r="AH14" s="689"/>
      <c r="AI14" s="689"/>
      <c r="AJ14" s="689"/>
      <c r="AK14" s="689"/>
      <c r="AL14" s="690" t="s">
        <v>130</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239502</v>
      </c>
      <c r="BH14" s="686"/>
      <c r="BI14" s="686"/>
      <c r="BJ14" s="686"/>
      <c r="BK14" s="686"/>
      <c r="BL14" s="686"/>
      <c r="BM14" s="686"/>
      <c r="BN14" s="687"/>
      <c r="BO14" s="688">
        <v>1.7</v>
      </c>
      <c r="BP14" s="688"/>
      <c r="BQ14" s="688"/>
      <c r="BR14" s="688"/>
      <c r="BS14" s="694" t="s">
        <v>130</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1395641</v>
      </c>
      <c r="CS14" s="686"/>
      <c r="CT14" s="686"/>
      <c r="CU14" s="686"/>
      <c r="CV14" s="686"/>
      <c r="CW14" s="686"/>
      <c r="CX14" s="686"/>
      <c r="CY14" s="687"/>
      <c r="CZ14" s="688">
        <v>3.8</v>
      </c>
      <c r="DA14" s="688"/>
      <c r="DB14" s="688"/>
      <c r="DC14" s="688"/>
      <c r="DD14" s="694">
        <v>223055</v>
      </c>
      <c r="DE14" s="686"/>
      <c r="DF14" s="686"/>
      <c r="DG14" s="686"/>
      <c r="DH14" s="686"/>
      <c r="DI14" s="686"/>
      <c r="DJ14" s="686"/>
      <c r="DK14" s="686"/>
      <c r="DL14" s="686"/>
      <c r="DM14" s="686"/>
      <c r="DN14" s="686"/>
      <c r="DO14" s="686"/>
      <c r="DP14" s="687"/>
      <c r="DQ14" s="694">
        <v>1191526</v>
      </c>
      <c r="DR14" s="686"/>
      <c r="DS14" s="686"/>
      <c r="DT14" s="686"/>
      <c r="DU14" s="686"/>
      <c r="DV14" s="686"/>
      <c r="DW14" s="686"/>
      <c r="DX14" s="686"/>
      <c r="DY14" s="686"/>
      <c r="DZ14" s="686"/>
      <c r="EA14" s="686"/>
      <c r="EB14" s="686"/>
      <c r="EC14" s="695"/>
    </row>
    <row r="15" spans="2:143" ht="11.25" customHeight="1" x14ac:dyDescent="0.15">
      <c r="B15" s="682" t="s">
        <v>261</v>
      </c>
      <c r="C15" s="683"/>
      <c r="D15" s="683"/>
      <c r="E15" s="683"/>
      <c r="F15" s="683"/>
      <c r="G15" s="683"/>
      <c r="H15" s="683"/>
      <c r="I15" s="683"/>
      <c r="J15" s="683"/>
      <c r="K15" s="683"/>
      <c r="L15" s="683"/>
      <c r="M15" s="683"/>
      <c r="N15" s="683"/>
      <c r="O15" s="683"/>
      <c r="P15" s="683"/>
      <c r="Q15" s="684"/>
      <c r="R15" s="685" t="s">
        <v>130</v>
      </c>
      <c r="S15" s="686"/>
      <c r="T15" s="686"/>
      <c r="U15" s="686"/>
      <c r="V15" s="686"/>
      <c r="W15" s="686"/>
      <c r="X15" s="686"/>
      <c r="Y15" s="687"/>
      <c r="Z15" s="688" t="s">
        <v>130</v>
      </c>
      <c r="AA15" s="688"/>
      <c r="AB15" s="688"/>
      <c r="AC15" s="688"/>
      <c r="AD15" s="689" t="s">
        <v>149</v>
      </c>
      <c r="AE15" s="689"/>
      <c r="AF15" s="689"/>
      <c r="AG15" s="689"/>
      <c r="AH15" s="689"/>
      <c r="AI15" s="689"/>
      <c r="AJ15" s="689"/>
      <c r="AK15" s="689"/>
      <c r="AL15" s="690" t="s">
        <v>244</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406309</v>
      </c>
      <c r="BH15" s="686"/>
      <c r="BI15" s="686"/>
      <c r="BJ15" s="686"/>
      <c r="BK15" s="686"/>
      <c r="BL15" s="686"/>
      <c r="BM15" s="686"/>
      <c r="BN15" s="687"/>
      <c r="BO15" s="688">
        <v>2.9</v>
      </c>
      <c r="BP15" s="688"/>
      <c r="BQ15" s="688"/>
      <c r="BR15" s="688"/>
      <c r="BS15" s="694" t="s">
        <v>244</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4597462</v>
      </c>
      <c r="CS15" s="686"/>
      <c r="CT15" s="686"/>
      <c r="CU15" s="686"/>
      <c r="CV15" s="686"/>
      <c r="CW15" s="686"/>
      <c r="CX15" s="686"/>
      <c r="CY15" s="687"/>
      <c r="CZ15" s="688">
        <v>12.5</v>
      </c>
      <c r="DA15" s="688"/>
      <c r="DB15" s="688"/>
      <c r="DC15" s="688"/>
      <c r="DD15" s="694">
        <v>1639996</v>
      </c>
      <c r="DE15" s="686"/>
      <c r="DF15" s="686"/>
      <c r="DG15" s="686"/>
      <c r="DH15" s="686"/>
      <c r="DI15" s="686"/>
      <c r="DJ15" s="686"/>
      <c r="DK15" s="686"/>
      <c r="DL15" s="686"/>
      <c r="DM15" s="686"/>
      <c r="DN15" s="686"/>
      <c r="DO15" s="686"/>
      <c r="DP15" s="687"/>
      <c r="DQ15" s="694">
        <v>2659957</v>
      </c>
      <c r="DR15" s="686"/>
      <c r="DS15" s="686"/>
      <c r="DT15" s="686"/>
      <c r="DU15" s="686"/>
      <c r="DV15" s="686"/>
      <c r="DW15" s="686"/>
      <c r="DX15" s="686"/>
      <c r="DY15" s="686"/>
      <c r="DZ15" s="686"/>
      <c r="EA15" s="686"/>
      <c r="EB15" s="686"/>
      <c r="EC15" s="695"/>
    </row>
    <row r="16" spans="2:143" ht="11.25" customHeight="1" x14ac:dyDescent="0.15">
      <c r="B16" s="682" t="s">
        <v>264</v>
      </c>
      <c r="C16" s="683"/>
      <c r="D16" s="683"/>
      <c r="E16" s="683"/>
      <c r="F16" s="683"/>
      <c r="G16" s="683"/>
      <c r="H16" s="683"/>
      <c r="I16" s="683"/>
      <c r="J16" s="683"/>
      <c r="K16" s="683"/>
      <c r="L16" s="683"/>
      <c r="M16" s="683"/>
      <c r="N16" s="683"/>
      <c r="O16" s="683"/>
      <c r="P16" s="683"/>
      <c r="Q16" s="684"/>
      <c r="R16" s="685">
        <v>82423</v>
      </c>
      <c r="S16" s="686"/>
      <c r="T16" s="686"/>
      <c r="U16" s="686"/>
      <c r="V16" s="686"/>
      <c r="W16" s="686"/>
      <c r="X16" s="686"/>
      <c r="Y16" s="687"/>
      <c r="Z16" s="688">
        <v>0.2</v>
      </c>
      <c r="AA16" s="688"/>
      <c r="AB16" s="688"/>
      <c r="AC16" s="688"/>
      <c r="AD16" s="689">
        <v>82423</v>
      </c>
      <c r="AE16" s="689"/>
      <c r="AF16" s="689"/>
      <c r="AG16" s="689"/>
      <c r="AH16" s="689"/>
      <c r="AI16" s="689"/>
      <c r="AJ16" s="689"/>
      <c r="AK16" s="689"/>
      <c r="AL16" s="690">
        <v>0.5</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v>56</v>
      </c>
      <c r="BH16" s="686"/>
      <c r="BI16" s="686"/>
      <c r="BJ16" s="686"/>
      <c r="BK16" s="686"/>
      <c r="BL16" s="686"/>
      <c r="BM16" s="686"/>
      <c r="BN16" s="687"/>
      <c r="BO16" s="688">
        <v>0</v>
      </c>
      <c r="BP16" s="688"/>
      <c r="BQ16" s="688"/>
      <c r="BR16" s="688"/>
      <c r="BS16" s="694" t="s">
        <v>130</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t="s">
        <v>130</v>
      </c>
      <c r="CS16" s="686"/>
      <c r="CT16" s="686"/>
      <c r="CU16" s="686"/>
      <c r="CV16" s="686"/>
      <c r="CW16" s="686"/>
      <c r="CX16" s="686"/>
      <c r="CY16" s="687"/>
      <c r="CZ16" s="688" t="s">
        <v>244</v>
      </c>
      <c r="DA16" s="688"/>
      <c r="DB16" s="688"/>
      <c r="DC16" s="688"/>
      <c r="DD16" s="694" t="s">
        <v>130</v>
      </c>
      <c r="DE16" s="686"/>
      <c r="DF16" s="686"/>
      <c r="DG16" s="686"/>
      <c r="DH16" s="686"/>
      <c r="DI16" s="686"/>
      <c r="DJ16" s="686"/>
      <c r="DK16" s="686"/>
      <c r="DL16" s="686"/>
      <c r="DM16" s="686"/>
      <c r="DN16" s="686"/>
      <c r="DO16" s="686"/>
      <c r="DP16" s="687"/>
      <c r="DQ16" s="694" t="s">
        <v>130</v>
      </c>
      <c r="DR16" s="686"/>
      <c r="DS16" s="686"/>
      <c r="DT16" s="686"/>
      <c r="DU16" s="686"/>
      <c r="DV16" s="686"/>
      <c r="DW16" s="686"/>
      <c r="DX16" s="686"/>
      <c r="DY16" s="686"/>
      <c r="DZ16" s="686"/>
      <c r="EA16" s="686"/>
      <c r="EB16" s="686"/>
      <c r="EC16" s="695"/>
    </row>
    <row r="17" spans="2:133" ht="11.25" customHeight="1" x14ac:dyDescent="0.15">
      <c r="B17" s="682" t="s">
        <v>267</v>
      </c>
      <c r="C17" s="683"/>
      <c r="D17" s="683"/>
      <c r="E17" s="683"/>
      <c r="F17" s="683"/>
      <c r="G17" s="683"/>
      <c r="H17" s="683"/>
      <c r="I17" s="683"/>
      <c r="J17" s="683"/>
      <c r="K17" s="683"/>
      <c r="L17" s="683"/>
      <c r="M17" s="683"/>
      <c r="N17" s="683"/>
      <c r="O17" s="683"/>
      <c r="P17" s="683"/>
      <c r="Q17" s="684"/>
      <c r="R17" s="685">
        <v>408536</v>
      </c>
      <c r="S17" s="686"/>
      <c r="T17" s="686"/>
      <c r="U17" s="686"/>
      <c r="V17" s="686"/>
      <c r="W17" s="686"/>
      <c r="X17" s="686"/>
      <c r="Y17" s="687"/>
      <c r="Z17" s="688">
        <v>1.1000000000000001</v>
      </c>
      <c r="AA17" s="688"/>
      <c r="AB17" s="688"/>
      <c r="AC17" s="688"/>
      <c r="AD17" s="689">
        <v>408536</v>
      </c>
      <c r="AE17" s="689"/>
      <c r="AF17" s="689"/>
      <c r="AG17" s="689"/>
      <c r="AH17" s="689"/>
      <c r="AI17" s="689"/>
      <c r="AJ17" s="689"/>
      <c r="AK17" s="689"/>
      <c r="AL17" s="690">
        <v>2.4</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149</v>
      </c>
      <c r="BH17" s="686"/>
      <c r="BI17" s="686"/>
      <c r="BJ17" s="686"/>
      <c r="BK17" s="686"/>
      <c r="BL17" s="686"/>
      <c r="BM17" s="686"/>
      <c r="BN17" s="687"/>
      <c r="BO17" s="688" t="s">
        <v>130</v>
      </c>
      <c r="BP17" s="688"/>
      <c r="BQ17" s="688"/>
      <c r="BR17" s="688"/>
      <c r="BS17" s="694" t="s">
        <v>130</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2238065</v>
      </c>
      <c r="CS17" s="686"/>
      <c r="CT17" s="686"/>
      <c r="CU17" s="686"/>
      <c r="CV17" s="686"/>
      <c r="CW17" s="686"/>
      <c r="CX17" s="686"/>
      <c r="CY17" s="687"/>
      <c r="CZ17" s="688">
        <v>6.1</v>
      </c>
      <c r="DA17" s="688"/>
      <c r="DB17" s="688"/>
      <c r="DC17" s="688"/>
      <c r="DD17" s="694" t="s">
        <v>130</v>
      </c>
      <c r="DE17" s="686"/>
      <c r="DF17" s="686"/>
      <c r="DG17" s="686"/>
      <c r="DH17" s="686"/>
      <c r="DI17" s="686"/>
      <c r="DJ17" s="686"/>
      <c r="DK17" s="686"/>
      <c r="DL17" s="686"/>
      <c r="DM17" s="686"/>
      <c r="DN17" s="686"/>
      <c r="DO17" s="686"/>
      <c r="DP17" s="687"/>
      <c r="DQ17" s="694">
        <v>2238065</v>
      </c>
      <c r="DR17" s="686"/>
      <c r="DS17" s="686"/>
      <c r="DT17" s="686"/>
      <c r="DU17" s="686"/>
      <c r="DV17" s="686"/>
      <c r="DW17" s="686"/>
      <c r="DX17" s="686"/>
      <c r="DY17" s="686"/>
      <c r="DZ17" s="686"/>
      <c r="EA17" s="686"/>
      <c r="EB17" s="686"/>
      <c r="EC17" s="695"/>
    </row>
    <row r="18" spans="2:133" ht="11.25" customHeight="1" x14ac:dyDescent="0.15">
      <c r="B18" s="682" t="s">
        <v>270</v>
      </c>
      <c r="C18" s="683"/>
      <c r="D18" s="683"/>
      <c r="E18" s="683"/>
      <c r="F18" s="683"/>
      <c r="G18" s="683"/>
      <c r="H18" s="683"/>
      <c r="I18" s="683"/>
      <c r="J18" s="683"/>
      <c r="K18" s="683"/>
      <c r="L18" s="683"/>
      <c r="M18" s="683"/>
      <c r="N18" s="683"/>
      <c r="O18" s="683"/>
      <c r="P18" s="683"/>
      <c r="Q18" s="684"/>
      <c r="R18" s="685">
        <v>90580</v>
      </c>
      <c r="S18" s="686"/>
      <c r="T18" s="686"/>
      <c r="U18" s="686"/>
      <c r="V18" s="686"/>
      <c r="W18" s="686"/>
      <c r="X18" s="686"/>
      <c r="Y18" s="687"/>
      <c r="Z18" s="688">
        <v>0.2</v>
      </c>
      <c r="AA18" s="688"/>
      <c r="AB18" s="688"/>
      <c r="AC18" s="688"/>
      <c r="AD18" s="689">
        <v>90580</v>
      </c>
      <c r="AE18" s="689"/>
      <c r="AF18" s="689"/>
      <c r="AG18" s="689"/>
      <c r="AH18" s="689"/>
      <c r="AI18" s="689"/>
      <c r="AJ18" s="689"/>
      <c r="AK18" s="689"/>
      <c r="AL18" s="690">
        <v>0.5</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149</v>
      </c>
      <c r="BH18" s="686"/>
      <c r="BI18" s="686"/>
      <c r="BJ18" s="686"/>
      <c r="BK18" s="686"/>
      <c r="BL18" s="686"/>
      <c r="BM18" s="686"/>
      <c r="BN18" s="687"/>
      <c r="BO18" s="688" t="s">
        <v>244</v>
      </c>
      <c r="BP18" s="688"/>
      <c r="BQ18" s="688"/>
      <c r="BR18" s="688"/>
      <c r="BS18" s="694" t="s">
        <v>130</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130</v>
      </c>
      <c r="CS18" s="686"/>
      <c r="CT18" s="686"/>
      <c r="CU18" s="686"/>
      <c r="CV18" s="686"/>
      <c r="CW18" s="686"/>
      <c r="CX18" s="686"/>
      <c r="CY18" s="687"/>
      <c r="CZ18" s="688" t="s">
        <v>130</v>
      </c>
      <c r="DA18" s="688"/>
      <c r="DB18" s="688"/>
      <c r="DC18" s="688"/>
      <c r="DD18" s="694" t="s">
        <v>130</v>
      </c>
      <c r="DE18" s="686"/>
      <c r="DF18" s="686"/>
      <c r="DG18" s="686"/>
      <c r="DH18" s="686"/>
      <c r="DI18" s="686"/>
      <c r="DJ18" s="686"/>
      <c r="DK18" s="686"/>
      <c r="DL18" s="686"/>
      <c r="DM18" s="686"/>
      <c r="DN18" s="686"/>
      <c r="DO18" s="686"/>
      <c r="DP18" s="687"/>
      <c r="DQ18" s="694" t="s">
        <v>130</v>
      </c>
      <c r="DR18" s="686"/>
      <c r="DS18" s="686"/>
      <c r="DT18" s="686"/>
      <c r="DU18" s="686"/>
      <c r="DV18" s="686"/>
      <c r="DW18" s="686"/>
      <c r="DX18" s="686"/>
      <c r="DY18" s="686"/>
      <c r="DZ18" s="686"/>
      <c r="EA18" s="686"/>
      <c r="EB18" s="686"/>
      <c r="EC18" s="695"/>
    </row>
    <row r="19" spans="2:133" ht="11.25" customHeight="1" x14ac:dyDescent="0.15">
      <c r="B19" s="682" t="s">
        <v>273</v>
      </c>
      <c r="C19" s="683"/>
      <c r="D19" s="683"/>
      <c r="E19" s="683"/>
      <c r="F19" s="683"/>
      <c r="G19" s="683"/>
      <c r="H19" s="683"/>
      <c r="I19" s="683"/>
      <c r="J19" s="683"/>
      <c r="K19" s="683"/>
      <c r="L19" s="683"/>
      <c r="M19" s="683"/>
      <c r="N19" s="683"/>
      <c r="O19" s="683"/>
      <c r="P19" s="683"/>
      <c r="Q19" s="684"/>
      <c r="R19" s="685">
        <v>46534</v>
      </c>
      <c r="S19" s="686"/>
      <c r="T19" s="686"/>
      <c r="U19" s="686"/>
      <c r="V19" s="686"/>
      <c r="W19" s="686"/>
      <c r="X19" s="686"/>
      <c r="Y19" s="687"/>
      <c r="Z19" s="688">
        <v>0.1</v>
      </c>
      <c r="AA19" s="688"/>
      <c r="AB19" s="688"/>
      <c r="AC19" s="688"/>
      <c r="AD19" s="689">
        <v>46534</v>
      </c>
      <c r="AE19" s="689"/>
      <c r="AF19" s="689"/>
      <c r="AG19" s="689"/>
      <c r="AH19" s="689"/>
      <c r="AI19" s="689"/>
      <c r="AJ19" s="689"/>
      <c r="AK19" s="689"/>
      <c r="AL19" s="690">
        <v>0.3</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v>535441</v>
      </c>
      <c r="BH19" s="686"/>
      <c r="BI19" s="686"/>
      <c r="BJ19" s="686"/>
      <c r="BK19" s="686"/>
      <c r="BL19" s="686"/>
      <c r="BM19" s="686"/>
      <c r="BN19" s="687"/>
      <c r="BO19" s="688">
        <v>3.8</v>
      </c>
      <c r="BP19" s="688"/>
      <c r="BQ19" s="688"/>
      <c r="BR19" s="688"/>
      <c r="BS19" s="694" t="s">
        <v>244</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130</v>
      </c>
      <c r="CS19" s="686"/>
      <c r="CT19" s="686"/>
      <c r="CU19" s="686"/>
      <c r="CV19" s="686"/>
      <c r="CW19" s="686"/>
      <c r="CX19" s="686"/>
      <c r="CY19" s="687"/>
      <c r="CZ19" s="688" t="s">
        <v>130</v>
      </c>
      <c r="DA19" s="688"/>
      <c r="DB19" s="688"/>
      <c r="DC19" s="688"/>
      <c r="DD19" s="694" t="s">
        <v>244</v>
      </c>
      <c r="DE19" s="686"/>
      <c r="DF19" s="686"/>
      <c r="DG19" s="686"/>
      <c r="DH19" s="686"/>
      <c r="DI19" s="686"/>
      <c r="DJ19" s="686"/>
      <c r="DK19" s="686"/>
      <c r="DL19" s="686"/>
      <c r="DM19" s="686"/>
      <c r="DN19" s="686"/>
      <c r="DO19" s="686"/>
      <c r="DP19" s="687"/>
      <c r="DQ19" s="694" t="s">
        <v>130</v>
      </c>
      <c r="DR19" s="686"/>
      <c r="DS19" s="686"/>
      <c r="DT19" s="686"/>
      <c r="DU19" s="686"/>
      <c r="DV19" s="686"/>
      <c r="DW19" s="686"/>
      <c r="DX19" s="686"/>
      <c r="DY19" s="686"/>
      <c r="DZ19" s="686"/>
      <c r="EA19" s="686"/>
      <c r="EB19" s="686"/>
      <c r="EC19" s="695"/>
    </row>
    <row r="20" spans="2:133" ht="11.25" customHeight="1" x14ac:dyDescent="0.15">
      <c r="B20" s="682" t="s">
        <v>276</v>
      </c>
      <c r="C20" s="683"/>
      <c r="D20" s="683"/>
      <c r="E20" s="683"/>
      <c r="F20" s="683"/>
      <c r="G20" s="683"/>
      <c r="H20" s="683"/>
      <c r="I20" s="683"/>
      <c r="J20" s="683"/>
      <c r="K20" s="683"/>
      <c r="L20" s="683"/>
      <c r="M20" s="683"/>
      <c r="N20" s="683"/>
      <c r="O20" s="683"/>
      <c r="P20" s="683"/>
      <c r="Q20" s="684"/>
      <c r="R20" s="685">
        <v>39038</v>
      </c>
      <c r="S20" s="686"/>
      <c r="T20" s="686"/>
      <c r="U20" s="686"/>
      <c r="V20" s="686"/>
      <c r="W20" s="686"/>
      <c r="X20" s="686"/>
      <c r="Y20" s="687"/>
      <c r="Z20" s="688">
        <v>0.1</v>
      </c>
      <c r="AA20" s="688"/>
      <c r="AB20" s="688"/>
      <c r="AC20" s="688"/>
      <c r="AD20" s="689">
        <v>39038</v>
      </c>
      <c r="AE20" s="689"/>
      <c r="AF20" s="689"/>
      <c r="AG20" s="689"/>
      <c r="AH20" s="689"/>
      <c r="AI20" s="689"/>
      <c r="AJ20" s="689"/>
      <c r="AK20" s="689"/>
      <c r="AL20" s="690">
        <v>0.2</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v>535441</v>
      </c>
      <c r="BH20" s="686"/>
      <c r="BI20" s="686"/>
      <c r="BJ20" s="686"/>
      <c r="BK20" s="686"/>
      <c r="BL20" s="686"/>
      <c r="BM20" s="686"/>
      <c r="BN20" s="687"/>
      <c r="BO20" s="688">
        <v>3.8</v>
      </c>
      <c r="BP20" s="688"/>
      <c r="BQ20" s="688"/>
      <c r="BR20" s="688"/>
      <c r="BS20" s="694" t="s">
        <v>130</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36683864</v>
      </c>
      <c r="CS20" s="686"/>
      <c r="CT20" s="686"/>
      <c r="CU20" s="686"/>
      <c r="CV20" s="686"/>
      <c r="CW20" s="686"/>
      <c r="CX20" s="686"/>
      <c r="CY20" s="687"/>
      <c r="CZ20" s="688">
        <v>100</v>
      </c>
      <c r="DA20" s="688"/>
      <c r="DB20" s="688"/>
      <c r="DC20" s="688"/>
      <c r="DD20" s="694">
        <v>6005243</v>
      </c>
      <c r="DE20" s="686"/>
      <c r="DF20" s="686"/>
      <c r="DG20" s="686"/>
      <c r="DH20" s="686"/>
      <c r="DI20" s="686"/>
      <c r="DJ20" s="686"/>
      <c r="DK20" s="686"/>
      <c r="DL20" s="686"/>
      <c r="DM20" s="686"/>
      <c r="DN20" s="686"/>
      <c r="DO20" s="686"/>
      <c r="DP20" s="687"/>
      <c r="DQ20" s="694">
        <v>20637425</v>
      </c>
      <c r="DR20" s="686"/>
      <c r="DS20" s="686"/>
      <c r="DT20" s="686"/>
      <c r="DU20" s="686"/>
      <c r="DV20" s="686"/>
      <c r="DW20" s="686"/>
      <c r="DX20" s="686"/>
      <c r="DY20" s="686"/>
      <c r="DZ20" s="686"/>
      <c r="EA20" s="686"/>
      <c r="EB20" s="686"/>
      <c r="EC20" s="695"/>
    </row>
    <row r="21" spans="2:133" ht="11.25" customHeight="1" x14ac:dyDescent="0.15">
      <c r="B21" s="682" t="s">
        <v>279</v>
      </c>
      <c r="C21" s="683"/>
      <c r="D21" s="683"/>
      <c r="E21" s="683"/>
      <c r="F21" s="683"/>
      <c r="G21" s="683"/>
      <c r="H21" s="683"/>
      <c r="I21" s="683"/>
      <c r="J21" s="683"/>
      <c r="K21" s="683"/>
      <c r="L21" s="683"/>
      <c r="M21" s="683"/>
      <c r="N21" s="683"/>
      <c r="O21" s="683"/>
      <c r="P21" s="683"/>
      <c r="Q21" s="684"/>
      <c r="R21" s="685">
        <v>5008</v>
      </c>
      <c r="S21" s="686"/>
      <c r="T21" s="686"/>
      <c r="U21" s="686"/>
      <c r="V21" s="686"/>
      <c r="W21" s="686"/>
      <c r="X21" s="686"/>
      <c r="Y21" s="687"/>
      <c r="Z21" s="688">
        <v>0</v>
      </c>
      <c r="AA21" s="688"/>
      <c r="AB21" s="688"/>
      <c r="AC21" s="688"/>
      <c r="AD21" s="689">
        <v>5008</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v>6612</v>
      </c>
      <c r="BH21" s="686"/>
      <c r="BI21" s="686"/>
      <c r="BJ21" s="686"/>
      <c r="BK21" s="686"/>
      <c r="BL21" s="686"/>
      <c r="BM21" s="686"/>
      <c r="BN21" s="687"/>
      <c r="BO21" s="688">
        <v>0</v>
      </c>
      <c r="BP21" s="688"/>
      <c r="BQ21" s="688"/>
      <c r="BR21" s="688"/>
      <c r="BS21" s="694" t="s">
        <v>130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281</v>
      </c>
      <c r="C22" s="683"/>
      <c r="D22" s="683"/>
      <c r="E22" s="683"/>
      <c r="F22" s="683"/>
      <c r="G22" s="683"/>
      <c r="H22" s="683"/>
      <c r="I22" s="683"/>
      <c r="J22" s="683"/>
      <c r="K22" s="683"/>
      <c r="L22" s="683"/>
      <c r="M22" s="683"/>
      <c r="N22" s="683"/>
      <c r="O22" s="683"/>
      <c r="P22" s="683"/>
      <c r="Q22" s="684"/>
      <c r="R22" s="685">
        <v>1063861</v>
      </c>
      <c r="S22" s="686"/>
      <c r="T22" s="686"/>
      <c r="U22" s="686"/>
      <c r="V22" s="686"/>
      <c r="W22" s="686"/>
      <c r="X22" s="686"/>
      <c r="Y22" s="687"/>
      <c r="Z22" s="688">
        <v>2.8</v>
      </c>
      <c r="AA22" s="688"/>
      <c r="AB22" s="688"/>
      <c r="AC22" s="688"/>
      <c r="AD22" s="689">
        <v>739473</v>
      </c>
      <c r="AE22" s="689"/>
      <c r="AF22" s="689"/>
      <c r="AG22" s="689"/>
      <c r="AH22" s="689"/>
      <c r="AI22" s="689"/>
      <c r="AJ22" s="689"/>
      <c r="AK22" s="689"/>
      <c r="AL22" s="690">
        <v>4.4000000000000004</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130</v>
      </c>
      <c r="BH22" s="686"/>
      <c r="BI22" s="686"/>
      <c r="BJ22" s="686"/>
      <c r="BK22" s="686"/>
      <c r="BL22" s="686"/>
      <c r="BM22" s="686"/>
      <c r="BN22" s="687"/>
      <c r="BO22" s="688" t="s">
        <v>130</v>
      </c>
      <c r="BP22" s="688"/>
      <c r="BQ22" s="688"/>
      <c r="BR22" s="688"/>
      <c r="BS22" s="694" t="s">
        <v>130</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284</v>
      </c>
      <c r="C23" s="683"/>
      <c r="D23" s="683"/>
      <c r="E23" s="683"/>
      <c r="F23" s="683"/>
      <c r="G23" s="683"/>
      <c r="H23" s="683"/>
      <c r="I23" s="683"/>
      <c r="J23" s="683"/>
      <c r="K23" s="683"/>
      <c r="L23" s="683"/>
      <c r="M23" s="683"/>
      <c r="N23" s="683"/>
      <c r="O23" s="683"/>
      <c r="P23" s="683"/>
      <c r="Q23" s="684"/>
      <c r="R23" s="685">
        <v>739473</v>
      </c>
      <c r="S23" s="686"/>
      <c r="T23" s="686"/>
      <c r="U23" s="686"/>
      <c r="V23" s="686"/>
      <c r="W23" s="686"/>
      <c r="X23" s="686"/>
      <c r="Y23" s="687"/>
      <c r="Z23" s="688">
        <v>2</v>
      </c>
      <c r="AA23" s="688"/>
      <c r="AB23" s="688"/>
      <c r="AC23" s="688"/>
      <c r="AD23" s="689">
        <v>739473</v>
      </c>
      <c r="AE23" s="689"/>
      <c r="AF23" s="689"/>
      <c r="AG23" s="689"/>
      <c r="AH23" s="689"/>
      <c r="AI23" s="689"/>
      <c r="AJ23" s="689"/>
      <c r="AK23" s="689"/>
      <c r="AL23" s="690">
        <v>4.4000000000000004</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v>528829</v>
      </c>
      <c r="BH23" s="686"/>
      <c r="BI23" s="686"/>
      <c r="BJ23" s="686"/>
      <c r="BK23" s="686"/>
      <c r="BL23" s="686"/>
      <c r="BM23" s="686"/>
      <c r="BN23" s="687"/>
      <c r="BO23" s="688">
        <v>3.7</v>
      </c>
      <c r="BP23" s="688"/>
      <c r="BQ23" s="688"/>
      <c r="BR23" s="688"/>
      <c r="BS23" s="694" t="s">
        <v>244</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x14ac:dyDescent="0.15">
      <c r="B24" s="682" t="s">
        <v>291</v>
      </c>
      <c r="C24" s="683"/>
      <c r="D24" s="683"/>
      <c r="E24" s="683"/>
      <c r="F24" s="683"/>
      <c r="G24" s="683"/>
      <c r="H24" s="683"/>
      <c r="I24" s="683"/>
      <c r="J24" s="683"/>
      <c r="K24" s="683"/>
      <c r="L24" s="683"/>
      <c r="M24" s="683"/>
      <c r="N24" s="683"/>
      <c r="O24" s="683"/>
      <c r="P24" s="683"/>
      <c r="Q24" s="684"/>
      <c r="R24" s="685">
        <v>324388</v>
      </c>
      <c r="S24" s="686"/>
      <c r="T24" s="686"/>
      <c r="U24" s="686"/>
      <c r="V24" s="686"/>
      <c r="W24" s="686"/>
      <c r="X24" s="686"/>
      <c r="Y24" s="687"/>
      <c r="Z24" s="688">
        <v>0.9</v>
      </c>
      <c r="AA24" s="688"/>
      <c r="AB24" s="688"/>
      <c r="AC24" s="688"/>
      <c r="AD24" s="689" t="s">
        <v>149</v>
      </c>
      <c r="AE24" s="689"/>
      <c r="AF24" s="689"/>
      <c r="AG24" s="689"/>
      <c r="AH24" s="689"/>
      <c r="AI24" s="689"/>
      <c r="AJ24" s="689"/>
      <c r="AK24" s="689"/>
      <c r="AL24" s="690" t="s">
        <v>244</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244</v>
      </c>
      <c r="BH24" s="686"/>
      <c r="BI24" s="686"/>
      <c r="BJ24" s="686"/>
      <c r="BK24" s="686"/>
      <c r="BL24" s="686"/>
      <c r="BM24" s="686"/>
      <c r="BN24" s="687"/>
      <c r="BO24" s="688" t="s">
        <v>130</v>
      </c>
      <c r="BP24" s="688"/>
      <c r="BQ24" s="688"/>
      <c r="BR24" s="688"/>
      <c r="BS24" s="694" t="s">
        <v>149</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12449695</v>
      </c>
      <c r="CS24" s="675"/>
      <c r="CT24" s="675"/>
      <c r="CU24" s="675"/>
      <c r="CV24" s="675"/>
      <c r="CW24" s="675"/>
      <c r="CX24" s="675"/>
      <c r="CY24" s="676"/>
      <c r="CZ24" s="679">
        <v>33.9</v>
      </c>
      <c r="DA24" s="680"/>
      <c r="DB24" s="680"/>
      <c r="DC24" s="699"/>
      <c r="DD24" s="724">
        <v>9478909</v>
      </c>
      <c r="DE24" s="675"/>
      <c r="DF24" s="675"/>
      <c r="DG24" s="675"/>
      <c r="DH24" s="675"/>
      <c r="DI24" s="675"/>
      <c r="DJ24" s="675"/>
      <c r="DK24" s="676"/>
      <c r="DL24" s="724">
        <v>9440071</v>
      </c>
      <c r="DM24" s="675"/>
      <c r="DN24" s="675"/>
      <c r="DO24" s="675"/>
      <c r="DP24" s="675"/>
      <c r="DQ24" s="675"/>
      <c r="DR24" s="675"/>
      <c r="DS24" s="675"/>
      <c r="DT24" s="675"/>
      <c r="DU24" s="675"/>
      <c r="DV24" s="676"/>
      <c r="DW24" s="679">
        <v>51.9</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t="s">
        <v>130</v>
      </c>
      <c r="S25" s="686"/>
      <c r="T25" s="686"/>
      <c r="U25" s="686"/>
      <c r="V25" s="686"/>
      <c r="W25" s="686"/>
      <c r="X25" s="686"/>
      <c r="Y25" s="687"/>
      <c r="Z25" s="688" t="s">
        <v>130</v>
      </c>
      <c r="AA25" s="688"/>
      <c r="AB25" s="688"/>
      <c r="AC25" s="688"/>
      <c r="AD25" s="689" t="s">
        <v>149</v>
      </c>
      <c r="AE25" s="689"/>
      <c r="AF25" s="689"/>
      <c r="AG25" s="689"/>
      <c r="AH25" s="689"/>
      <c r="AI25" s="689"/>
      <c r="AJ25" s="689"/>
      <c r="AK25" s="689"/>
      <c r="AL25" s="690" t="s">
        <v>130</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244</v>
      </c>
      <c r="BH25" s="686"/>
      <c r="BI25" s="686"/>
      <c r="BJ25" s="686"/>
      <c r="BK25" s="686"/>
      <c r="BL25" s="686"/>
      <c r="BM25" s="686"/>
      <c r="BN25" s="687"/>
      <c r="BO25" s="688" t="s">
        <v>130</v>
      </c>
      <c r="BP25" s="688"/>
      <c r="BQ25" s="688"/>
      <c r="BR25" s="688"/>
      <c r="BS25" s="694" t="s">
        <v>149</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6342034</v>
      </c>
      <c r="CS25" s="721"/>
      <c r="CT25" s="721"/>
      <c r="CU25" s="721"/>
      <c r="CV25" s="721"/>
      <c r="CW25" s="721"/>
      <c r="CX25" s="721"/>
      <c r="CY25" s="722"/>
      <c r="CZ25" s="690">
        <v>17.3</v>
      </c>
      <c r="DA25" s="719"/>
      <c r="DB25" s="719"/>
      <c r="DC25" s="723"/>
      <c r="DD25" s="694">
        <v>5859848</v>
      </c>
      <c r="DE25" s="721"/>
      <c r="DF25" s="721"/>
      <c r="DG25" s="721"/>
      <c r="DH25" s="721"/>
      <c r="DI25" s="721"/>
      <c r="DJ25" s="721"/>
      <c r="DK25" s="722"/>
      <c r="DL25" s="694">
        <v>5822420</v>
      </c>
      <c r="DM25" s="721"/>
      <c r="DN25" s="721"/>
      <c r="DO25" s="721"/>
      <c r="DP25" s="721"/>
      <c r="DQ25" s="721"/>
      <c r="DR25" s="721"/>
      <c r="DS25" s="721"/>
      <c r="DT25" s="721"/>
      <c r="DU25" s="721"/>
      <c r="DV25" s="722"/>
      <c r="DW25" s="690">
        <v>32</v>
      </c>
      <c r="DX25" s="719"/>
      <c r="DY25" s="719"/>
      <c r="DZ25" s="719"/>
      <c r="EA25" s="719"/>
      <c r="EB25" s="719"/>
      <c r="EC25" s="720"/>
    </row>
    <row r="26" spans="2:133" ht="11.25" customHeight="1" x14ac:dyDescent="0.15">
      <c r="B26" s="682" t="s">
        <v>297</v>
      </c>
      <c r="C26" s="683"/>
      <c r="D26" s="683"/>
      <c r="E26" s="683"/>
      <c r="F26" s="683"/>
      <c r="G26" s="683"/>
      <c r="H26" s="683"/>
      <c r="I26" s="683"/>
      <c r="J26" s="683"/>
      <c r="K26" s="683"/>
      <c r="L26" s="683"/>
      <c r="M26" s="683"/>
      <c r="N26" s="683"/>
      <c r="O26" s="683"/>
      <c r="P26" s="683"/>
      <c r="Q26" s="684"/>
      <c r="R26" s="685">
        <v>17776348</v>
      </c>
      <c r="S26" s="686"/>
      <c r="T26" s="686"/>
      <c r="U26" s="686"/>
      <c r="V26" s="686"/>
      <c r="W26" s="686"/>
      <c r="X26" s="686"/>
      <c r="Y26" s="687"/>
      <c r="Z26" s="688">
        <v>47.1</v>
      </c>
      <c r="AA26" s="688"/>
      <c r="AB26" s="688"/>
      <c r="AC26" s="688"/>
      <c r="AD26" s="689">
        <v>16923131</v>
      </c>
      <c r="AE26" s="689"/>
      <c r="AF26" s="689"/>
      <c r="AG26" s="689"/>
      <c r="AH26" s="689"/>
      <c r="AI26" s="689"/>
      <c r="AJ26" s="689"/>
      <c r="AK26" s="689"/>
      <c r="AL26" s="690">
        <v>99.7</v>
      </c>
      <c r="AM26" s="691"/>
      <c r="AN26" s="691"/>
      <c r="AO26" s="692"/>
      <c r="AP26" s="704" t="s">
        <v>298</v>
      </c>
      <c r="AQ26" s="725"/>
      <c r="AR26" s="725"/>
      <c r="AS26" s="725"/>
      <c r="AT26" s="725"/>
      <c r="AU26" s="725"/>
      <c r="AV26" s="725"/>
      <c r="AW26" s="725"/>
      <c r="AX26" s="725"/>
      <c r="AY26" s="725"/>
      <c r="AZ26" s="725"/>
      <c r="BA26" s="725"/>
      <c r="BB26" s="725"/>
      <c r="BC26" s="725"/>
      <c r="BD26" s="725"/>
      <c r="BE26" s="725"/>
      <c r="BF26" s="706"/>
      <c r="BG26" s="685" t="s">
        <v>130</v>
      </c>
      <c r="BH26" s="686"/>
      <c r="BI26" s="686"/>
      <c r="BJ26" s="686"/>
      <c r="BK26" s="686"/>
      <c r="BL26" s="686"/>
      <c r="BM26" s="686"/>
      <c r="BN26" s="687"/>
      <c r="BO26" s="688" t="s">
        <v>130</v>
      </c>
      <c r="BP26" s="688"/>
      <c r="BQ26" s="688"/>
      <c r="BR26" s="688"/>
      <c r="BS26" s="694" t="s">
        <v>130</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3889416</v>
      </c>
      <c r="CS26" s="686"/>
      <c r="CT26" s="686"/>
      <c r="CU26" s="686"/>
      <c r="CV26" s="686"/>
      <c r="CW26" s="686"/>
      <c r="CX26" s="686"/>
      <c r="CY26" s="687"/>
      <c r="CZ26" s="690">
        <v>10.6</v>
      </c>
      <c r="DA26" s="719"/>
      <c r="DB26" s="719"/>
      <c r="DC26" s="723"/>
      <c r="DD26" s="694">
        <v>3528527</v>
      </c>
      <c r="DE26" s="686"/>
      <c r="DF26" s="686"/>
      <c r="DG26" s="686"/>
      <c r="DH26" s="686"/>
      <c r="DI26" s="686"/>
      <c r="DJ26" s="686"/>
      <c r="DK26" s="687"/>
      <c r="DL26" s="694" t="s">
        <v>130</v>
      </c>
      <c r="DM26" s="686"/>
      <c r="DN26" s="686"/>
      <c r="DO26" s="686"/>
      <c r="DP26" s="686"/>
      <c r="DQ26" s="686"/>
      <c r="DR26" s="686"/>
      <c r="DS26" s="686"/>
      <c r="DT26" s="686"/>
      <c r="DU26" s="686"/>
      <c r="DV26" s="687"/>
      <c r="DW26" s="690" t="s">
        <v>130</v>
      </c>
      <c r="DX26" s="719"/>
      <c r="DY26" s="719"/>
      <c r="DZ26" s="719"/>
      <c r="EA26" s="719"/>
      <c r="EB26" s="719"/>
      <c r="EC26" s="720"/>
    </row>
    <row r="27" spans="2:133" ht="11.25" customHeight="1" x14ac:dyDescent="0.15">
      <c r="B27" s="682" t="s">
        <v>300</v>
      </c>
      <c r="C27" s="683"/>
      <c r="D27" s="683"/>
      <c r="E27" s="683"/>
      <c r="F27" s="683"/>
      <c r="G27" s="683"/>
      <c r="H27" s="683"/>
      <c r="I27" s="683"/>
      <c r="J27" s="683"/>
      <c r="K27" s="683"/>
      <c r="L27" s="683"/>
      <c r="M27" s="683"/>
      <c r="N27" s="683"/>
      <c r="O27" s="683"/>
      <c r="P27" s="683"/>
      <c r="Q27" s="684"/>
      <c r="R27" s="685">
        <v>11139</v>
      </c>
      <c r="S27" s="686"/>
      <c r="T27" s="686"/>
      <c r="U27" s="686"/>
      <c r="V27" s="686"/>
      <c r="W27" s="686"/>
      <c r="X27" s="686"/>
      <c r="Y27" s="687"/>
      <c r="Z27" s="688">
        <v>0</v>
      </c>
      <c r="AA27" s="688"/>
      <c r="AB27" s="688"/>
      <c r="AC27" s="688"/>
      <c r="AD27" s="689">
        <v>11139</v>
      </c>
      <c r="AE27" s="689"/>
      <c r="AF27" s="689"/>
      <c r="AG27" s="689"/>
      <c r="AH27" s="689"/>
      <c r="AI27" s="689"/>
      <c r="AJ27" s="689"/>
      <c r="AK27" s="689"/>
      <c r="AL27" s="690">
        <v>0.1</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14135412</v>
      </c>
      <c r="BH27" s="686"/>
      <c r="BI27" s="686"/>
      <c r="BJ27" s="686"/>
      <c r="BK27" s="686"/>
      <c r="BL27" s="686"/>
      <c r="BM27" s="686"/>
      <c r="BN27" s="687"/>
      <c r="BO27" s="688">
        <v>100</v>
      </c>
      <c r="BP27" s="688"/>
      <c r="BQ27" s="688"/>
      <c r="BR27" s="688"/>
      <c r="BS27" s="694" t="s">
        <v>244</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3869596</v>
      </c>
      <c r="CS27" s="721"/>
      <c r="CT27" s="721"/>
      <c r="CU27" s="721"/>
      <c r="CV27" s="721"/>
      <c r="CW27" s="721"/>
      <c r="CX27" s="721"/>
      <c r="CY27" s="722"/>
      <c r="CZ27" s="690">
        <v>10.5</v>
      </c>
      <c r="DA27" s="719"/>
      <c r="DB27" s="719"/>
      <c r="DC27" s="723"/>
      <c r="DD27" s="694">
        <v>1380996</v>
      </c>
      <c r="DE27" s="721"/>
      <c r="DF27" s="721"/>
      <c r="DG27" s="721"/>
      <c r="DH27" s="721"/>
      <c r="DI27" s="721"/>
      <c r="DJ27" s="721"/>
      <c r="DK27" s="722"/>
      <c r="DL27" s="694">
        <v>1379586</v>
      </c>
      <c r="DM27" s="721"/>
      <c r="DN27" s="721"/>
      <c r="DO27" s="721"/>
      <c r="DP27" s="721"/>
      <c r="DQ27" s="721"/>
      <c r="DR27" s="721"/>
      <c r="DS27" s="721"/>
      <c r="DT27" s="721"/>
      <c r="DU27" s="721"/>
      <c r="DV27" s="722"/>
      <c r="DW27" s="690">
        <v>7.6</v>
      </c>
      <c r="DX27" s="719"/>
      <c r="DY27" s="719"/>
      <c r="DZ27" s="719"/>
      <c r="EA27" s="719"/>
      <c r="EB27" s="719"/>
      <c r="EC27" s="720"/>
    </row>
    <row r="28" spans="2:133" ht="11.25" customHeight="1" x14ac:dyDescent="0.15">
      <c r="B28" s="682" t="s">
        <v>303</v>
      </c>
      <c r="C28" s="683"/>
      <c r="D28" s="683"/>
      <c r="E28" s="683"/>
      <c r="F28" s="683"/>
      <c r="G28" s="683"/>
      <c r="H28" s="683"/>
      <c r="I28" s="683"/>
      <c r="J28" s="683"/>
      <c r="K28" s="683"/>
      <c r="L28" s="683"/>
      <c r="M28" s="683"/>
      <c r="N28" s="683"/>
      <c r="O28" s="683"/>
      <c r="P28" s="683"/>
      <c r="Q28" s="684"/>
      <c r="R28" s="685">
        <v>30130</v>
      </c>
      <c r="S28" s="686"/>
      <c r="T28" s="686"/>
      <c r="U28" s="686"/>
      <c r="V28" s="686"/>
      <c r="W28" s="686"/>
      <c r="X28" s="686"/>
      <c r="Y28" s="687"/>
      <c r="Z28" s="688">
        <v>0.1</v>
      </c>
      <c r="AA28" s="688"/>
      <c r="AB28" s="688"/>
      <c r="AC28" s="688"/>
      <c r="AD28" s="689" t="s">
        <v>244</v>
      </c>
      <c r="AE28" s="689"/>
      <c r="AF28" s="689"/>
      <c r="AG28" s="689"/>
      <c r="AH28" s="689"/>
      <c r="AI28" s="689"/>
      <c r="AJ28" s="689"/>
      <c r="AK28" s="689"/>
      <c r="AL28" s="690" t="s">
        <v>130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2238065</v>
      </c>
      <c r="CS28" s="686"/>
      <c r="CT28" s="686"/>
      <c r="CU28" s="686"/>
      <c r="CV28" s="686"/>
      <c r="CW28" s="686"/>
      <c r="CX28" s="686"/>
      <c r="CY28" s="687"/>
      <c r="CZ28" s="690">
        <v>6.1</v>
      </c>
      <c r="DA28" s="719"/>
      <c r="DB28" s="719"/>
      <c r="DC28" s="723"/>
      <c r="DD28" s="694">
        <v>2238065</v>
      </c>
      <c r="DE28" s="686"/>
      <c r="DF28" s="686"/>
      <c r="DG28" s="686"/>
      <c r="DH28" s="686"/>
      <c r="DI28" s="686"/>
      <c r="DJ28" s="686"/>
      <c r="DK28" s="687"/>
      <c r="DL28" s="694">
        <v>2238065</v>
      </c>
      <c r="DM28" s="686"/>
      <c r="DN28" s="686"/>
      <c r="DO28" s="686"/>
      <c r="DP28" s="686"/>
      <c r="DQ28" s="686"/>
      <c r="DR28" s="686"/>
      <c r="DS28" s="686"/>
      <c r="DT28" s="686"/>
      <c r="DU28" s="686"/>
      <c r="DV28" s="687"/>
      <c r="DW28" s="690">
        <v>12.3</v>
      </c>
      <c r="DX28" s="719"/>
      <c r="DY28" s="719"/>
      <c r="DZ28" s="719"/>
      <c r="EA28" s="719"/>
      <c r="EB28" s="719"/>
      <c r="EC28" s="720"/>
    </row>
    <row r="29" spans="2:133" ht="11.25" customHeight="1" x14ac:dyDescent="0.15">
      <c r="B29" s="682" t="s">
        <v>305</v>
      </c>
      <c r="C29" s="683"/>
      <c r="D29" s="683"/>
      <c r="E29" s="683"/>
      <c r="F29" s="683"/>
      <c r="G29" s="683"/>
      <c r="H29" s="683"/>
      <c r="I29" s="683"/>
      <c r="J29" s="683"/>
      <c r="K29" s="683"/>
      <c r="L29" s="683"/>
      <c r="M29" s="683"/>
      <c r="N29" s="683"/>
      <c r="O29" s="683"/>
      <c r="P29" s="683"/>
      <c r="Q29" s="684"/>
      <c r="R29" s="685">
        <v>361729</v>
      </c>
      <c r="S29" s="686"/>
      <c r="T29" s="686"/>
      <c r="U29" s="686"/>
      <c r="V29" s="686"/>
      <c r="W29" s="686"/>
      <c r="X29" s="686"/>
      <c r="Y29" s="687"/>
      <c r="Z29" s="688">
        <v>1</v>
      </c>
      <c r="AA29" s="688"/>
      <c r="AB29" s="688"/>
      <c r="AC29" s="688"/>
      <c r="AD29" s="689">
        <v>24628</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306</v>
      </c>
      <c r="CE29" s="730"/>
      <c r="CF29" s="700" t="s">
        <v>307</v>
      </c>
      <c r="CG29" s="701"/>
      <c r="CH29" s="701"/>
      <c r="CI29" s="701"/>
      <c r="CJ29" s="701"/>
      <c r="CK29" s="701"/>
      <c r="CL29" s="701"/>
      <c r="CM29" s="701"/>
      <c r="CN29" s="701"/>
      <c r="CO29" s="701"/>
      <c r="CP29" s="701"/>
      <c r="CQ29" s="702"/>
      <c r="CR29" s="685">
        <v>2238065</v>
      </c>
      <c r="CS29" s="721"/>
      <c r="CT29" s="721"/>
      <c r="CU29" s="721"/>
      <c r="CV29" s="721"/>
      <c r="CW29" s="721"/>
      <c r="CX29" s="721"/>
      <c r="CY29" s="722"/>
      <c r="CZ29" s="690">
        <v>6.1</v>
      </c>
      <c r="DA29" s="719"/>
      <c r="DB29" s="719"/>
      <c r="DC29" s="723"/>
      <c r="DD29" s="694">
        <v>2238065</v>
      </c>
      <c r="DE29" s="721"/>
      <c r="DF29" s="721"/>
      <c r="DG29" s="721"/>
      <c r="DH29" s="721"/>
      <c r="DI29" s="721"/>
      <c r="DJ29" s="721"/>
      <c r="DK29" s="722"/>
      <c r="DL29" s="694">
        <v>2238065</v>
      </c>
      <c r="DM29" s="721"/>
      <c r="DN29" s="721"/>
      <c r="DO29" s="721"/>
      <c r="DP29" s="721"/>
      <c r="DQ29" s="721"/>
      <c r="DR29" s="721"/>
      <c r="DS29" s="721"/>
      <c r="DT29" s="721"/>
      <c r="DU29" s="721"/>
      <c r="DV29" s="722"/>
      <c r="DW29" s="690">
        <v>12.3</v>
      </c>
      <c r="DX29" s="719"/>
      <c r="DY29" s="719"/>
      <c r="DZ29" s="719"/>
      <c r="EA29" s="719"/>
      <c r="EB29" s="719"/>
      <c r="EC29" s="720"/>
    </row>
    <row r="30" spans="2:133" ht="11.25" customHeight="1" x14ac:dyDescent="0.15">
      <c r="B30" s="682" t="s">
        <v>308</v>
      </c>
      <c r="C30" s="683"/>
      <c r="D30" s="683"/>
      <c r="E30" s="683"/>
      <c r="F30" s="683"/>
      <c r="G30" s="683"/>
      <c r="H30" s="683"/>
      <c r="I30" s="683"/>
      <c r="J30" s="683"/>
      <c r="K30" s="683"/>
      <c r="L30" s="683"/>
      <c r="M30" s="683"/>
      <c r="N30" s="683"/>
      <c r="O30" s="683"/>
      <c r="P30" s="683"/>
      <c r="Q30" s="684"/>
      <c r="R30" s="685">
        <v>170357</v>
      </c>
      <c r="S30" s="686"/>
      <c r="T30" s="686"/>
      <c r="U30" s="686"/>
      <c r="V30" s="686"/>
      <c r="W30" s="686"/>
      <c r="X30" s="686"/>
      <c r="Y30" s="687"/>
      <c r="Z30" s="688">
        <v>0.5</v>
      </c>
      <c r="AA30" s="688"/>
      <c r="AB30" s="688"/>
      <c r="AC30" s="688"/>
      <c r="AD30" s="689">
        <v>1117</v>
      </c>
      <c r="AE30" s="689"/>
      <c r="AF30" s="689"/>
      <c r="AG30" s="689"/>
      <c r="AH30" s="689"/>
      <c r="AI30" s="689"/>
      <c r="AJ30" s="689"/>
      <c r="AK30" s="689"/>
      <c r="AL30" s="690">
        <v>0</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309</v>
      </c>
      <c r="BH30" s="738"/>
      <c r="BI30" s="738"/>
      <c r="BJ30" s="738"/>
      <c r="BK30" s="738"/>
      <c r="BL30" s="738"/>
      <c r="BM30" s="738"/>
      <c r="BN30" s="738"/>
      <c r="BO30" s="738"/>
      <c r="BP30" s="738"/>
      <c r="BQ30" s="739"/>
      <c r="BR30" s="664" t="s">
        <v>310</v>
      </c>
      <c r="BS30" s="738"/>
      <c r="BT30" s="738"/>
      <c r="BU30" s="738"/>
      <c r="BV30" s="738"/>
      <c r="BW30" s="738"/>
      <c r="BX30" s="738"/>
      <c r="BY30" s="738"/>
      <c r="BZ30" s="738"/>
      <c r="CA30" s="738"/>
      <c r="CB30" s="739"/>
      <c r="CD30" s="731"/>
      <c r="CE30" s="732"/>
      <c r="CF30" s="700" t="s">
        <v>311</v>
      </c>
      <c r="CG30" s="701"/>
      <c r="CH30" s="701"/>
      <c r="CI30" s="701"/>
      <c r="CJ30" s="701"/>
      <c r="CK30" s="701"/>
      <c r="CL30" s="701"/>
      <c r="CM30" s="701"/>
      <c r="CN30" s="701"/>
      <c r="CO30" s="701"/>
      <c r="CP30" s="701"/>
      <c r="CQ30" s="702"/>
      <c r="CR30" s="685">
        <v>2148512</v>
      </c>
      <c r="CS30" s="686"/>
      <c r="CT30" s="686"/>
      <c r="CU30" s="686"/>
      <c r="CV30" s="686"/>
      <c r="CW30" s="686"/>
      <c r="CX30" s="686"/>
      <c r="CY30" s="687"/>
      <c r="CZ30" s="690">
        <v>5.9</v>
      </c>
      <c r="DA30" s="719"/>
      <c r="DB30" s="719"/>
      <c r="DC30" s="723"/>
      <c r="DD30" s="694">
        <v>2148512</v>
      </c>
      <c r="DE30" s="686"/>
      <c r="DF30" s="686"/>
      <c r="DG30" s="686"/>
      <c r="DH30" s="686"/>
      <c r="DI30" s="686"/>
      <c r="DJ30" s="686"/>
      <c r="DK30" s="687"/>
      <c r="DL30" s="694">
        <v>2148512</v>
      </c>
      <c r="DM30" s="686"/>
      <c r="DN30" s="686"/>
      <c r="DO30" s="686"/>
      <c r="DP30" s="686"/>
      <c r="DQ30" s="686"/>
      <c r="DR30" s="686"/>
      <c r="DS30" s="686"/>
      <c r="DT30" s="686"/>
      <c r="DU30" s="686"/>
      <c r="DV30" s="687"/>
      <c r="DW30" s="690">
        <v>11.8</v>
      </c>
      <c r="DX30" s="719"/>
      <c r="DY30" s="719"/>
      <c r="DZ30" s="719"/>
      <c r="EA30" s="719"/>
      <c r="EB30" s="719"/>
      <c r="EC30" s="720"/>
    </row>
    <row r="31" spans="2:133" ht="11.25" customHeight="1" x14ac:dyDescent="0.15">
      <c r="B31" s="682" t="s">
        <v>312</v>
      </c>
      <c r="C31" s="683"/>
      <c r="D31" s="683"/>
      <c r="E31" s="683"/>
      <c r="F31" s="683"/>
      <c r="G31" s="683"/>
      <c r="H31" s="683"/>
      <c r="I31" s="683"/>
      <c r="J31" s="683"/>
      <c r="K31" s="683"/>
      <c r="L31" s="683"/>
      <c r="M31" s="683"/>
      <c r="N31" s="683"/>
      <c r="O31" s="683"/>
      <c r="P31" s="683"/>
      <c r="Q31" s="684"/>
      <c r="R31" s="685">
        <v>9672931</v>
      </c>
      <c r="S31" s="686"/>
      <c r="T31" s="686"/>
      <c r="U31" s="686"/>
      <c r="V31" s="686"/>
      <c r="W31" s="686"/>
      <c r="X31" s="686"/>
      <c r="Y31" s="687"/>
      <c r="Z31" s="688">
        <v>25.6</v>
      </c>
      <c r="AA31" s="688"/>
      <c r="AB31" s="688"/>
      <c r="AC31" s="688"/>
      <c r="AD31" s="689" t="s">
        <v>130</v>
      </c>
      <c r="AE31" s="689"/>
      <c r="AF31" s="689"/>
      <c r="AG31" s="689"/>
      <c r="AH31" s="689"/>
      <c r="AI31" s="689"/>
      <c r="AJ31" s="689"/>
      <c r="AK31" s="689"/>
      <c r="AL31" s="690" t="s">
        <v>149</v>
      </c>
      <c r="AM31" s="691"/>
      <c r="AN31" s="691"/>
      <c r="AO31" s="692"/>
      <c r="AP31" s="742" t="s">
        <v>313</v>
      </c>
      <c r="AQ31" s="743"/>
      <c r="AR31" s="743"/>
      <c r="AS31" s="743"/>
      <c r="AT31" s="748" t="s">
        <v>314</v>
      </c>
      <c r="AU31" s="231"/>
      <c r="AV31" s="231"/>
      <c r="AW31" s="231"/>
      <c r="AX31" s="671" t="s">
        <v>190</v>
      </c>
      <c r="AY31" s="672"/>
      <c r="AZ31" s="672"/>
      <c r="BA31" s="672"/>
      <c r="BB31" s="672"/>
      <c r="BC31" s="672"/>
      <c r="BD31" s="672"/>
      <c r="BE31" s="672"/>
      <c r="BF31" s="673"/>
      <c r="BG31" s="753">
        <v>99.2</v>
      </c>
      <c r="BH31" s="740"/>
      <c r="BI31" s="740"/>
      <c r="BJ31" s="740"/>
      <c r="BK31" s="740"/>
      <c r="BL31" s="740"/>
      <c r="BM31" s="680">
        <v>97.6</v>
      </c>
      <c r="BN31" s="740"/>
      <c r="BO31" s="740"/>
      <c r="BP31" s="740"/>
      <c r="BQ31" s="741"/>
      <c r="BR31" s="753">
        <v>99.4</v>
      </c>
      <c r="BS31" s="740"/>
      <c r="BT31" s="740"/>
      <c r="BU31" s="740"/>
      <c r="BV31" s="740"/>
      <c r="BW31" s="740"/>
      <c r="BX31" s="680">
        <v>97.8</v>
      </c>
      <c r="BY31" s="740"/>
      <c r="BZ31" s="740"/>
      <c r="CA31" s="740"/>
      <c r="CB31" s="741"/>
      <c r="CD31" s="731"/>
      <c r="CE31" s="732"/>
      <c r="CF31" s="700" t="s">
        <v>315</v>
      </c>
      <c r="CG31" s="701"/>
      <c r="CH31" s="701"/>
      <c r="CI31" s="701"/>
      <c r="CJ31" s="701"/>
      <c r="CK31" s="701"/>
      <c r="CL31" s="701"/>
      <c r="CM31" s="701"/>
      <c r="CN31" s="701"/>
      <c r="CO31" s="701"/>
      <c r="CP31" s="701"/>
      <c r="CQ31" s="702"/>
      <c r="CR31" s="685">
        <v>89553</v>
      </c>
      <c r="CS31" s="721"/>
      <c r="CT31" s="721"/>
      <c r="CU31" s="721"/>
      <c r="CV31" s="721"/>
      <c r="CW31" s="721"/>
      <c r="CX31" s="721"/>
      <c r="CY31" s="722"/>
      <c r="CZ31" s="690">
        <v>0.2</v>
      </c>
      <c r="DA31" s="719"/>
      <c r="DB31" s="719"/>
      <c r="DC31" s="723"/>
      <c r="DD31" s="694">
        <v>89553</v>
      </c>
      <c r="DE31" s="721"/>
      <c r="DF31" s="721"/>
      <c r="DG31" s="721"/>
      <c r="DH31" s="721"/>
      <c r="DI31" s="721"/>
      <c r="DJ31" s="721"/>
      <c r="DK31" s="722"/>
      <c r="DL31" s="694">
        <v>89553</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5" t="s">
        <v>316</v>
      </c>
      <c r="C32" s="736"/>
      <c r="D32" s="736"/>
      <c r="E32" s="736"/>
      <c r="F32" s="736"/>
      <c r="G32" s="736"/>
      <c r="H32" s="736"/>
      <c r="I32" s="736"/>
      <c r="J32" s="736"/>
      <c r="K32" s="736"/>
      <c r="L32" s="736"/>
      <c r="M32" s="736"/>
      <c r="N32" s="736"/>
      <c r="O32" s="736"/>
      <c r="P32" s="736"/>
      <c r="Q32" s="737"/>
      <c r="R32" s="685" t="s">
        <v>130</v>
      </c>
      <c r="S32" s="686"/>
      <c r="T32" s="686"/>
      <c r="U32" s="686"/>
      <c r="V32" s="686"/>
      <c r="W32" s="686"/>
      <c r="X32" s="686"/>
      <c r="Y32" s="687"/>
      <c r="Z32" s="688" t="s">
        <v>244</v>
      </c>
      <c r="AA32" s="688"/>
      <c r="AB32" s="688"/>
      <c r="AC32" s="688"/>
      <c r="AD32" s="689" t="s">
        <v>130</v>
      </c>
      <c r="AE32" s="689"/>
      <c r="AF32" s="689"/>
      <c r="AG32" s="689"/>
      <c r="AH32" s="689"/>
      <c r="AI32" s="689"/>
      <c r="AJ32" s="689"/>
      <c r="AK32" s="689"/>
      <c r="AL32" s="690" t="s">
        <v>130</v>
      </c>
      <c r="AM32" s="691"/>
      <c r="AN32" s="691"/>
      <c r="AO32" s="692"/>
      <c r="AP32" s="744"/>
      <c r="AQ32" s="745"/>
      <c r="AR32" s="745"/>
      <c r="AS32" s="745"/>
      <c r="AT32" s="749"/>
      <c r="AU32" s="230" t="s">
        <v>317</v>
      </c>
      <c r="AV32" s="230"/>
      <c r="AW32" s="230"/>
      <c r="AX32" s="682" t="s">
        <v>318</v>
      </c>
      <c r="AY32" s="683"/>
      <c r="AZ32" s="683"/>
      <c r="BA32" s="683"/>
      <c r="BB32" s="683"/>
      <c r="BC32" s="683"/>
      <c r="BD32" s="683"/>
      <c r="BE32" s="683"/>
      <c r="BF32" s="684"/>
      <c r="BG32" s="754">
        <v>99.3</v>
      </c>
      <c r="BH32" s="721"/>
      <c r="BI32" s="721"/>
      <c r="BJ32" s="721"/>
      <c r="BK32" s="721"/>
      <c r="BL32" s="721"/>
      <c r="BM32" s="691">
        <v>97.7</v>
      </c>
      <c r="BN32" s="751"/>
      <c r="BO32" s="751"/>
      <c r="BP32" s="751"/>
      <c r="BQ32" s="752"/>
      <c r="BR32" s="754">
        <v>99.4</v>
      </c>
      <c r="BS32" s="721"/>
      <c r="BT32" s="721"/>
      <c r="BU32" s="721"/>
      <c r="BV32" s="721"/>
      <c r="BW32" s="721"/>
      <c r="BX32" s="691">
        <v>97.9</v>
      </c>
      <c r="BY32" s="751"/>
      <c r="BZ32" s="751"/>
      <c r="CA32" s="751"/>
      <c r="CB32" s="752"/>
      <c r="CD32" s="733"/>
      <c r="CE32" s="734"/>
      <c r="CF32" s="700" t="s">
        <v>319</v>
      </c>
      <c r="CG32" s="701"/>
      <c r="CH32" s="701"/>
      <c r="CI32" s="701"/>
      <c r="CJ32" s="701"/>
      <c r="CK32" s="701"/>
      <c r="CL32" s="701"/>
      <c r="CM32" s="701"/>
      <c r="CN32" s="701"/>
      <c r="CO32" s="701"/>
      <c r="CP32" s="701"/>
      <c r="CQ32" s="702"/>
      <c r="CR32" s="685" t="s">
        <v>149</v>
      </c>
      <c r="CS32" s="686"/>
      <c r="CT32" s="686"/>
      <c r="CU32" s="686"/>
      <c r="CV32" s="686"/>
      <c r="CW32" s="686"/>
      <c r="CX32" s="686"/>
      <c r="CY32" s="687"/>
      <c r="CZ32" s="690" t="s">
        <v>130</v>
      </c>
      <c r="DA32" s="719"/>
      <c r="DB32" s="719"/>
      <c r="DC32" s="723"/>
      <c r="DD32" s="694" t="s">
        <v>244</v>
      </c>
      <c r="DE32" s="686"/>
      <c r="DF32" s="686"/>
      <c r="DG32" s="686"/>
      <c r="DH32" s="686"/>
      <c r="DI32" s="686"/>
      <c r="DJ32" s="686"/>
      <c r="DK32" s="687"/>
      <c r="DL32" s="694" t="s">
        <v>244</v>
      </c>
      <c r="DM32" s="686"/>
      <c r="DN32" s="686"/>
      <c r="DO32" s="686"/>
      <c r="DP32" s="686"/>
      <c r="DQ32" s="686"/>
      <c r="DR32" s="686"/>
      <c r="DS32" s="686"/>
      <c r="DT32" s="686"/>
      <c r="DU32" s="686"/>
      <c r="DV32" s="687"/>
      <c r="DW32" s="690" t="s">
        <v>130</v>
      </c>
      <c r="DX32" s="719"/>
      <c r="DY32" s="719"/>
      <c r="DZ32" s="719"/>
      <c r="EA32" s="719"/>
      <c r="EB32" s="719"/>
      <c r="EC32" s="720"/>
    </row>
    <row r="33" spans="2:133" ht="11.25" customHeight="1" x14ac:dyDescent="0.15">
      <c r="B33" s="682" t="s">
        <v>320</v>
      </c>
      <c r="C33" s="683"/>
      <c r="D33" s="683"/>
      <c r="E33" s="683"/>
      <c r="F33" s="683"/>
      <c r="G33" s="683"/>
      <c r="H33" s="683"/>
      <c r="I33" s="683"/>
      <c r="J33" s="683"/>
      <c r="K33" s="683"/>
      <c r="L33" s="683"/>
      <c r="M33" s="683"/>
      <c r="N33" s="683"/>
      <c r="O33" s="683"/>
      <c r="P33" s="683"/>
      <c r="Q33" s="684"/>
      <c r="R33" s="685">
        <v>1867140</v>
      </c>
      <c r="S33" s="686"/>
      <c r="T33" s="686"/>
      <c r="U33" s="686"/>
      <c r="V33" s="686"/>
      <c r="W33" s="686"/>
      <c r="X33" s="686"/>
      <c r="Y33" s="687"/>
      <c r="Z33" s="688">
        <v>4.9000000000000004</v>
      </c>
      <c r="AA33" s="688"/>
      <c r="AB33" s="688"/>
      <c r="AC33" s="688"/>
      <c r="AD33" s="689" t="s">
        <v>149</v>
      </c>
      <c r="AE33" s="689"/>
      <c r="AF33" s="689"/>
      <c r="AG33" s="689"/>
      <c r="AH33" s="689"/>
      <c r="AI33" s="689"/>
      <c r="AJ33" s="689"/>
      <c r="AK33" s="689"/>
      <c r="AL33" s="690" t="s">
        <v>130</v>
      </c>
      <c r="AM33" s="691"/>
      <c r="AN33" s="691"/>
      <c r="AO33" s="692"/>
      <c r="AP33" s="746"/>
      <c r="AQ33" s="747"/>
      <c r="AR33" s="747"/>
      <c r="AS33" s="747"/>
      <c r="AT33" s="750"/>
      <c r="AU33" s="232"/>
      <c r="AV33" s="232"/>
      <c r="AW33" s="232"/>
      <c r="AX33" s="726" t="s">
        <v>321</v>
      </c>
      <c r="AY33" s="727"/>
      <c r="AZ33" s="727"/>
      <c r="BA33" s="727"/>
      <c r="BB33" s="727"/>
      <c r="BC33" s="727"/>
      <c r="BD33" s="727"/>
      <c r="BE33" s="727"/>
      <c r="BF33" s="728"/>
      <c r="BG33" s="755">
        <v>99.1</v>
      </c>
      <c r="BH33" s="756"/>
      <c r="BI33" s="756"/>
      <c r="BJ33" s="756"/>
      <c r="BK33" s="756"/>
      <c r="BL33" s="756"/>
      <c r="BM33" s="757">
        <v>97.5</v>
      </c>
      <c r="BN33" s="756"/>
      <c r="BO33" s="756"/>
      <c r="BP33" s="756"/>
      <c r="BQ33" s="758"/>
      <c r="BR33" s="755">
        <v>99.4</v>
      </c>
      <c r="BS33" s="756"/>
      <c r="BT33" s="756"/>
      <c r="BU33" s="756"/>
      <c r="BV33" s="756"/>
      <c r="BW33" s="756"/>
      <c r="BX33" s="757">
        <v>97.5</v>
      </c>
      <c r="BY33" s="756"/>
      <c r="BZ33" s="756"/>
      <c r="CA33" s="756"/>
      <c r="CB33" s="758"/>
      <c r="CD33" s="700" t="s">
        <v>322</v>
      </c>
      <c r="CE33" s="701"/>
      <c r="CF33" s="701"/>
      <c r="CG33" s="701"/>
      <c r="CH33" s="701"/>
      <c r="CI33" s="701"/>
      <c r="CJ33" s="701"/>
      <c r="CK33" s="701"/>
      <c r="CL33" s="701"/>
      <c r="CM33" s="701"/>
      <c r="CN33" s="701"/>
      <c r="CO33" s="701"/>
      <c r="CP33" s="701"/>
      <c r="CQ33" s="702"/>
      <c r="CR33" s="685">
        <v>18228926</v>
      </c>
      <c r="CS33" s="721"/>
      <c r="CT33" s="721"/>
      <c r="CU33" s="721"/>
      <c r="CV33" s="721"/>
      <c r="CW33" s="721"/>
      <c r="CX33" s="721"/>
      <c r="CY33" s="722"/>
      <c r="CZ33" s="690">
        <v>49.7</v>
      </c>
      <c r="DA33" s="719"/>
      <c r="DB33" s="719"/>
      <c r="DC33" s="723"/>
      <c r="DD33" s="694">
        <v>10019577</v>
      </c>
      <c r="DE33" s="721"/>
      <c r="DF33" s="721"/>
      <c r="DG33" s="721"/>
      <c r="DH33" s="721"/>
      <c r="DI33" s="721"/>
      <c r="DJ33" s="721"/>
      <c r="DK33" s="722"/>
      <c r="DL33" s="694">
        <v>6977526</v>
      </c>
      <c r="DM33" s="721"/>
      <c r="DN33" s="721"/>
      <c r="DO33" s="721"/>
      <c r="DP33" s="721"/>
      <c r="DQ33" s="721"/>
      <c r="DR33" s="721"/>
      <c r="DS33" s="721"/>
      <c r="DT33" s="721"/>
      <c r="DU33" s="721"/>
      <c r="DV33" s="722"/>
      <c r="DW33" s="690">
        <v>38.4</v>
      </c>
      <c r="DX33" s="719"/>
      <c r="DY33" s="719"/>
      <c r="DZ33" s="719"/>
      <c r="EA33" s="719"/>
      <c r="EB33" s="719"/>
      <c r="EC33" s="720"/>
    </row>
    <row r="34" spans="2:133" ht="11.25" customHeight="1" x14ac:dyDescent="0.15">
      <c r="B34" s="682" t="s">
        <v>323</v>
      </c>
      <c r="C34" s="683"/>
      <c r="D34" s="683"/>
      <c r="E34" s="683"/>
      <c r="F34" s="683"/>
      <c r="G34" s="683"/>
      <c r="H34" s="683"/>
      <c r="I34" s="683"/>
      <c r="J34" s="683"/>
      <c r="K34" s="683"/>
      <c r="L34" s="683"/>
      <c r="M34" s="683"/>
      <c r="N34" s="683"/>
      <c r="O34" s="683"/>
      <c r="P34" s="683"/>
      <c r="Q34" s="684"/>
      <c r="R34" s="685">
        <v>91972</v>
      </c>
      <c r="S34" s="686"/>
      <c r="T34" s="686"/>
      <c r="U34" s="686"/>
      <c r="V34" s="686"/>
      <c r="W34" s="686"/>
      <c r="X34" s="686"/>
      <c r="Y34" s="687"/>
      <c r="Z34" s="688">
        <v>0.2</v>
      </c>
      <c r="AA34" s="688"/>
      <c r="AB34" s="688"/>
      <c r="AC34" s="688"/>
      <c r="AD34" s="689">
        <v>15159</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5207862</v>
      </c>
      <c r="CS34" s="686"/>
      <c r="CT34" s="686"/>
      <c r="CU34" s="686"/>
      <c r="CV34" s="686"/>
      <c r="CW34" s="686"/>
      <c r="CX34" s="686"/>
      <c r="CY34" s="687"/>
      <c r="CZ34" s="690">
        <v>14.2</v>
      </c>
      <c r="DA34" s="719"/>
      <c r="DB34" s="719"/>
      <c r="DC34" s="723"/>
      <c r="DD34" s="694">
        <v>4261998</v>
      </c>
      <c r="DE34" s="686"/>
      <c r="DF34" s="686"/>
      <c r="DG34" s="686"/>
      <c r="DH34" s="686"/>
      <c r="DI34" s="686"/>
      <c r="DJ34" s="686"/>
      <c r="DK34" s="687"/>
      <c r="DL34" s="694">
        <v>3847548</v>
      </c>
      <c r="DM34" s="686"/>
      <c r="DN34" s="686"/>
      <c r="DO34" s="686"/>
      <c r="DP34" s="686"/>
      <c r="DQ34" s="686"/>
      <c r="DR34" s="686"/>
      <c r="DS34" s="686"/>
      <c r="DT34" s="686"/>
      <c r="DU34" s="686"/>
      <c r="DV34" s="687"/>
      <c r="DW34" s="690">
        <v>21.2</v>
      </c>
      <c r="DX34" s="719"/>
      <c r="DY34" s="719"/>
      <c r="DZ34" s="719"/>
      <c r="EA34" s="719"/>
      <c r="EB34" s="719"/>
      <c r="EC34" s="720"/>
    </row>
    <row r="35" spans="2:133" ht="11.25" customHeight="1" x14ac:dyDescent="0.15">
      <c r="B35" s="682" t="s">
        <v>325</v>
      </c>
      <c r="C35" s="683"/>
      <c r="D35" s="683"/>
      <c r="E35" s="683"/>
      <c r="F35" s="683"/>
      <c r="G35" s="683"/>
      <c r="H35" s="683"/>
      <c r="I35" s="683"/>
      <c r="J35" s="683"/>
      <c r="K35" s="683"/>
      <c r="L35" s="683"/>
      <c r="M35" s="683"/>
      <c r="N35" s="683"/>
      <c r="O35" s="683"/>
      <c r="P35" s="683"/>
      <c r="Q35" s="684"/>
      <c r="R35" s="685">
        <v>115433</v>
      </c>
      <c r="S35" s="686"/>
      <c r="T35" s="686"/>
      <c r="U35" s="686"/>
      <c r="V35" s="686"/>
      <c r="W35" s="686"/>
      <c r="X35" s="686"/>
      <c r="Y35" s="687"/>
      <c r="Z35" s="688">
        <v>0.3</v>
      </c>
      <c r="AA35" s="688"/>
      <c r="AB35" s="688"/>
      <c r="AC35" s="688"/>
      <c r="AD35" s="689" t="s">
        <v>130</v>
      </c>
      <c r="AE35" s="689"/>
      <c r="AF35" s="689"/>
      <c r="AG35" s="689"/>
      <c r="AH35" s="689"/>
      <c r="AI35" s="689"/>
      <c r="AJ35" s="689"/>
      <c r="AK35" s="689"/>
      <c r="AL35" s="690" t="s">
        <v>130</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559746</v>
      </c>
      <c r="CS35" s="721"/>
      <c r="CT35" s="721"/>
      <c r="CU35" s="721"/>
      <c r="CV35" s="721"/>
      <c r="CW35" s="721"/>
      <c r="CX35" s="721"/>
      <c r="CY35" s="722"/>
      <c r="CZ35" s="690">
        <v>1.5</v>
      </c>
      <c r="DA35" s="719"/>
      <c r="DB35" s="719"/>
      <c r="DC35" s="723"/>
      <c r="DD35" s="694">
        <v>421229</v>
      </c>
      <c r="DE35" s="721"/>
      <c r="DF35" s="721"/>
      <c r="DG35" s="721"/>
      <c r="DH35" s="721"/>
      <c r="DI35" s="721"/>
      <c r="DJ35" s="721"/>
      <c r="DK35" s="722"/>
      <c r="DL35" s="694">
        <v>370087</v>
      </c>
      <c r="DM35" s="721"/>
      <c r="DN35" s="721"/>
      <c r="DO35" s="721"/>
      <c r="DP35" s="721"/>
      <c r="DQ35" s="721"/>
      <c r="DR35" s="721"/>
      <c r="DS35" s="721"/>
      <c r="DT35" s="721"/>
      <c r="DU35" s="721"/>
      <c r="DV35" s="722"/>
      <c r="DW35" s="690">
        <v>2</v>
      </c>
      <c r="DX35" s="719"/>
      <c r="DY35" s="719"/>
      <c r="DZ35" s="719"/>
      <c r="EA35" s="719"/>
      <c r="EB35" s="719"/>
      <c r="EC35" s="720"/>
    </row>
    <row r="36" spans="2:133" ht="11.25" customHeight="1" x14ac:dyDescent="0.15">
      <c r="B36" s="682" t="s">
        <v>329</v>
      </c>
      <c r="C36" s="683"/>
      <c r="D36" s="683"/>
      <c r="E36" s="683"/>
      <c r="F36" s="683"/>
      <c r="G36" s="683"/>
      <c r="H36" s="683"/>
      <c r="I36" s="683"/>
      <c r="J36" s="683"/>
      <c r="K36" s="683"/>
      <c r="L36" s="683"/>
      <c r="M36" s="683"/>
      <c r="N36" s="683"/>
      <c r="O36" s="683"/>
      <c r="P36" s="683"/>
      <c r="Q36" s="684"/>
      <c r="R36" s="685">
        <v>568463</v>
      </c>
      <c r="S36" s="686"/>
      <c r="T36" s="686"/>
      <c r="U36" s="686"/>
      <c r="V36" s="686"/>
      <c r="W36" s="686"/>
      <c r="X36" s="686"/>
      <c r="Y36" s="687"/>
      <c r="Z36" s="688">
        <v>1.5</v>
      </c>
      <c r="AA36" s="688"/>
      <c r="AB36" s="688"/>
      <c r="AC36" s="688"/>
      <c r="AD36" s="689" t="s">
        <v>130</v>
      </c>
      <c r="AE36" s="689"/>
      <c r="AF36" s="689"/>
      <c r="AG36" s="689"/>
      <c r="AH36" s="689"/>
      <c r="AI36" s="689"/>
      <c r="AJ36" s="689"/>
      <c r="AK36" s="689"/>
      <c r="AL36" s="690" t="s">
        <v>130</v>
      </c>
      <c r="AM36" s="691"/>
      <c r="AN36" s="691"/>
      <c r="AO36" s="692"/>
      <c r="AP36" s="235"/>
      <c r="AQ36" s="759" t="s">
        <v>330</v>
      </c>
      <c r="AR36" s="760"/>
      <c r="AS36" s="760"/>
      <c r="AT36" s="760"/>
      <c r="AU36" s="760"/>
      <c r="AV36" s="760"/>
      <c r="AW36" s="760"/>
      <c r="AX36" s="760"/>
      <c r="AY36" s="761"/>
      <c r="AZ36" s="674">
        <v>2137836</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112629</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10379388</v>
      </c>
      <c r="CS36" s="686"/>
      <c r="CT36" s="686"/>
      <c r="CU36" s="686"/>
      <c r="CV36" s="686"/>
      <c r="CW36" s="686"/>
      <c r="CX36" s="686"/>
      <c r="CY36" s="687"/>
      <c r="CZ36" s="690">
        <v>28.3</v>
      </c>
      <c r="DA36" s="719"/>
      <c r="DB36" s="719"/>
      <c r="DC36" s="723"/>
      <c r="DD36" s="694">
        <v>3783253</v>
      </c>
      <c r="DE36" s="686"/>
      <c r="DF36" s="686"/>
      <c r="DG36" s="686"/>
      <c r="DH36" s="686"/>
      <c r="DI36" s="686"/>
      <c r="DJ36" s="686"/>
      <c r="DK36" s="687"/>
      <c r="DL36" s="694">
        <v>2042377</v>
      </c>
      <c r="DM36" s="686"/>
      <c r="DN36" s="686"/>
      <c r="DO36" s="686"/>
      <c r="DP36" s="686"/>
      <c r="DQ36" s="686"/>
      <c r="DR36" s="686"/>
      <c r="DS36" s="686"/>
      <c r="DT36" s="686"/>
      <c r="DU36" s="686"/>
      <c r="DV36" s="687"/>
      <c r="DW36" s="690">
        <v>11.2</v>
      </c>
      <c r="DX36" s="719"/>
      <c r="DY36" s="719"/>
      <c r="DZ36" s="719"/>
      <c r="EA36" s="719"/>
      <c r="EB36" s="719"/>
      <c r="EC36" s="720"/>
    </row>
    <row r="37" spans="2:133" ht="11.25" customHeight="1" x14ac:dyDescent="0.15">
      <c r="B37" s="682" t="s">
        <v>333</v>
      </c>
      <c r="C37" s="683"/>
      <c r="D37" s="683"/>
      <c r="E37" s="683"/>
      <c r="F37" s="683"/>
      <c r="G37" s="683"/>
      <c r="H37" s="683"/>
      <c r="I37" s="683"/>
      <c r="J37" s="683"/>
      <c r="K37" s="683"/>
      <c r="L37" s="683"/>
      <c r="M37" s="683"/>
      <c r="N37" s="683"/>
      <c r="O37" s="683"/>
      <c r="P37" s="683"/>
      <c r="Q37" s="684"/>
      <c r="R37" s="685">
        <v>1094006</v>
      </c>
      <c r="S37" s="686"/>
      <c r="T37" s="686"/>
      <c r="U37" s="686"/>
      <c r="V37" s="686"/>
      <c r="W37" s="686"/>
      <c r="X37" s="686"/>
      <c r="Y37" s="687"/>
      <c r="Z37" s="688">
        <v>2.9</v>
      </c>
      <c r="AA37" s="688"/>
      <c r="AB37" s="688"/>
      <c r="AC37" s="688"/>
      <c r="AD37" s="689" t="s">
        <v>130</v>
      </c>
      <c r="AE37" s="689"/>
      <c r="AF37" s="689"/>
      <c r="AG37" s="689"/>
      <c r="AH37" s="689"/>
      <c r="AI37" s="689"/>
      <c r="AJ37" s="689"/>
      <c r="AK37" s="689"/>
      <c r="AL37" s="690" t="s">
        <v>244</v>
      </c>
      <c r="AM37" s="691"/>
      <c r="AN37" s="691"/>
      <c r="AO37" s="692"/>
      <c r="AQ37" s="763" t="s">
        <v>334</v>
      </c>
      <c r="AR37" s="764"/>
      <c r="AS37" s="764"/>
      <c r="AT37" s="764"/>
      <c r="AU37" s="764"/>
      <c r="AV37" s="764"/>
      <c r="AW37" s="764"/>
      <c r="AX37" s="764"/>
      <c r="AY37" s="765"/>
      <c r="AZ37" s="685">
        <v>820000</v>
      </c>
      <c r="BA37" s="686"/>
      <c r="BB37" s="686"/>
      <c r="BC37" s="686"/>
      <c r="BD37" s="721"/>
      <c r="BE37" s="721"/>
      <c r="BF37" s="752"/>
      <c r="BG37" s="700" t="s">
        <v>335</v>
      </c>
      <c r="BH37" s="701"/>
      <c r="BI37" s="701"/>
      <c r="BJ37" s="701"/>
      <c r="BK37" s="701"/>
      <c r="BL37" s="701"/>
      <c r="BM37" s="701"/>
      <c r="BN37" s="701"/>
      <c r="BO37" s="701"/>
      <c r="BP37" s="701"/>
      <c r="BQ37" s="701"/>
      <c r="BR37" s="701"/>
      <c r="BS37" s="701"/>
      <c r="BT37" s="701"/>
      <c r="BU37" s="702"/>
      <c r="BV37" s="685">
        <v>-23074</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687063</v>
      </c>
      <c r="CS37" s="721"/>
      <c r="CT37" s="721"/>
      <c r="CU37" s="721"/>
      <c r="CV37" s="721"/>
      <c r="CW37" s="721"/>
      <c r="CX37" s="721"/>
      <c r="CY37" s="722"/>
      <c r="CZ37" s="690">
        <v>1.9</v>
      </c>
      <c r="DA37" s="719"/>
      <c r="DB37" s="719"/>
      <c r="DC37" s="723"/>
      <c r="DD37" s="694">
        <v>687063</v>
      </c>
      <c r="DE37" s="721"/>
      <c r="DF37" s="721"/>
      <c r="DG37" s="721"/>
      <c r="DH37" s="721"/>
      <c r="DI37" s="721"/>
      <c r="DJ37" s="721"/>
      <c r="DK37" s="722"/>
      <c r="DL37" s="694">
        <v>687063</v>
      </c>
      <c r="DM37" s="721"/>
      <c r="DN37" s="721"/>
      <c r="DO37" s="721"/>
      <c r="DP37" s="721"/>
      <c r="DQ37" s="721"/>
      <c r="DR37" s="721"/>
      <c r="DS37" s="721"/>
      <c r="DT37" s="721"/>
      <c r="DU37" s="721"/>
      <c r="DV37" s="722"/>
      <c r="DW37" s="690">
        <v>3.8</v>
      </c>
      <c r="DX37" s="719"/>
      <c r="DY37" s="719"/>
      <c r="DZ37" s="719"/>
      <c r="EA37" s="719"/>
      <c r="EB37" s="719"/>
      <c r="EC37" s="720"/>
    </row>
    <row r="38" spans="2:133" ht="11.25" customHeight="1" x14ac:dyDescent="0.15">
      <c r="B38" s="682" t="s">
        <v>337</v>
      </c>
      <c r="C38" s="683"/>
      <c r="D38" s="683"/>
      <c r="E38" s="683"/>
      <c r="F38" s="683"/>
      <c r="G38" s="683"/>
      <c r="H38" s="683"/>
      <c r="I38" s="683"/>
      <c r="J38" s="683"/>
      <c r="K38" s="683"/>
      <c r="L38" s="683"/>
      <c r="M38" s="683"/>
      <c r="N38" s="683"/>
      <c r="O38" s="683"/>
      <c r="P38" s="683"/>
      <c r="Q38" s="684"/>
      <c r="R38" s="685">
        <v>988939</v>
      </c>
      <c r="S38" s="686"/>
      <c r="T38" s="686"/>
      <c r="U38" s="686"/>
      <c r="V38" s="686"/>
      <c r="W38" s="686"/>
      <c r="X38" s="686"/>
      <c r="Y38" s="687"/>
      <c r="Z38" s="688">
        <v>2.6</v>
      </c>
      <c r="AA38" s="688"/>
      <c r="AB38" s="688"/>
      <c r="AC38" s="688"/>
      <c r="AD38" s="689">
        <v>3248</v>
      </c>
      <c r="AE38" s="689"/>
      <c r="AF38" s="689"/>
      <c r="AG38" s="689"/>
      <c r="AH38" s="689"/>
      <c r="AI38" s="689"/>
      <c r="AJ38" s="689"/>
      <c r="AK38" s="689"/>
      <c r="AL38" s="690">
        <v>0</v>
      </c>
      <c r="AM38" s="691"/>
      <c r="AN38" s="691"/>
      <c r="AO38" s="692"/>
      <c r="AQ38" s="763" t="s">
        <v>338</v>
      </c>
      <c r="AR38" s="764"/>
      <c r="AS38" s="764"/>
      <c r="AT38" s="764"/>
      <c r="AU38" s="764"/>
      <c r="AV38" s="764"/>
      <c r="AW38" s="764"/>
      <c r="AX38" s="764"/>
      <c r="AY38" s="765"/>
      <c r="AZ38" s="685">
        <v>60829</v>
      </c>
      <c r="BA38" s="686"/>
      <c r="BB38" s="686"/>
      <c r="BC38" s="686"/>
      <c r="BD38" s="721"/>
      <c r="BE38" s="721"/>
      <c r="BF38" s="752"/>
      <c r="BG38" s="700" t="s">
        <v>339</v>
      </c>
      <c r="BH38" s="701"/>
      <c r="BI38" s="701"/>
      <c r="BJ38" s="701"/>
      <c r="BK38" s="701"/>
      <c r="BL38" s="701"/>
      <c r="BM38" s="701"/>
      <c r="BN38" s="701"/>
      <c r="BO38" s="701"/>
      <c r="BP38" s="701"/>
      <c r="BQ38" s="701"/>
      <c r="BR38" s="701"/>
      <c r="BS38" s="701"/>
      <c r="BT38" s="701"/>
      <c r="BU38" s="702"/>
      <c r="BV38" s="685">
        <v>9758</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1257007</v>
      </c>
      <c r="CS38" s="686"/>
      <c r="CT38" s="686"/>
      <c r="CU38" s="686"/>
      <c r="CV38" s="686"/>
      <c r="CW38" s="686"/>
      <c r="CX38" s="686"/>
      <c r="CY38" s="687"/>
      <c r="CZ38" s="690">
        <v>3.4</v>
      </c>
      <c r="DA38" s="719"/>
      <c r="DB38" s="719"/>
      <c r="DC38" s="723"/>
      <c r="DD38" s="694">
        <v>875315</v>
      </c>
      <c r="DE38" s="686"/>
      <c r="DF38" s="686"/>
      <c r="DG38" s="686"/>
      <c r="DH38" s="686"/>
      <c r="DI38" s="686"/>
      <c r="DJ38" s="686"/>
      <c r="DK38" s="687"/>
      <c r="DL38" s="694">
        <v>717514</v>
      </c>
      <c r="DM38" s="686"/>
      <c r="DN38" s="686"/>
      <c r="DO38" s="686"/>
      <c r="DP38" s="686"/>
      <c r="DQ38" s="686"/>
      <c r="DR38" s="686"/>
      <c r="DS38" s="686"/>
      <c r="DT38" s="686"/>
      <c r="DU38" s="686"/>
      <c r="DV38" s="687"/>
      <c r="DW38" s="690">
        <v>3.9</v>
      </c>
      <c r="DX38" s="719"/>
      <c r="DY38" s="719"/>
      <c r="DZ38" s="719"/>
      <c r="EA38" s="719"/>
      <c r="EB38" s="719"/>
      <c r="EC38" s="720"/>
    </row>
    <row r="39" spans="2:133" ht="11.25" customHeight="1" x14ac:dyDescent="0.15">
      <c r="B39" s="682" t="s">
        <v>341</v>
      </c>
      <c r="C39" s="683"/>
      <c r="D39" s="683"/>
      <c r="E39" s="683"/>
      <c r="F39" s="683"/>
      <c r="G39" s="683"/>
      <c r="H39" s="683"/>
      <c r="I39" s="683"/>
      <c r="J39" s="683"/>
      <c r="K39" s="683"/>
      <c r="L39" s="683"/>
      <c r="M39" s="683"/>
      <c r="N39" s="683"/>
      <c r="O39" s="683"/>
      <c r="P39" s="683"/>
      <c r="Q39" s="684"/>
      <c r="R39" s="685">
        <v>5009600</v>
      </c>
      <c r="S39" s="686"/>
      <c r="T39" s="686"/>
      <c r="U39" s="686"/>
      <c r="V39" s="686"/>
      <c r="W39" s="686"/>
      <c r="X39" s="686"/>
      <c r="Y39" s="687"/>
      <c r="Z39" s="688">
        <v>13.3</v>
      </c>
      <c r="AA39" s="688"/>
      <c r="AB39" s="688"/>
      <c r="AC39" s="688"/>
      <c r="AD39" s="689" t="s">
        <v>130</v>
      </c>
      <c r="AE39" s="689"/>
      <c r="AF39" s="689"/>
      <c r="AG39" s="689"/>
      <c r="AH39" s="689"/>
      <c r="AI39" s="689"/>
      <c r="AJ39" s="689"/>
      <c r="AK39" s="689"/>
      <c r="AL39" s="690" t="s">
        <v>130</v>
      </c>
      <c r="AM39" s="691"/>
      <c r="AN39" s="691"/>
      <c r="AO39" s="692"/>
      <c r="AQ39" s="763" t="s">
        <v>342</v>
      </c>
      <c r="AR39" s="764"/>
      <c r="AS39" s="764"/>
      <c r="AT39" s="764"/>
      <c r="AU39" s="764"/>
      <c r="AV39" s="764"/>
      <c r="AW39" s="764"/>
      <c r="AX39" s="764"/>
      <c r="AY39" s="765"/>
      <c r="AZ39" s="685" t="s">
        <v>130</v>
      </c>
      <c r="BA39" s="686"/>
      <c r="BB39" s="686"/>
      <c r="BC39" s="686"/>
      <c r="BD39" s="721"/>
      <c r="BE39" s="721"/>
      <c r="BF39" s="752"/>
      <c r="BG39" s="700" t="s">
        <v>343</v>
      </c>
      <c r="BH39" s="701"/>
      <c r="BI39" s="701"/>
      <c r="BJ39" s="701"/>
      <c r="BK39" s="701"/>
      <c r="BL39" s="701"/>
      <c r="BM39" s="701"/>
      <c r="BN39" s="701"/>
      <c r="BO39" s="701"/>
      <c r="BP39" s="701"/>
      <c r="BQ39" s="701"/>
      <c r="BR39" s="701"/>
      <c r="BS39" s="701"/>
      <c r="BT39" s="701"/>
      <c r="BU39" s="702"/>
      <c r="BV39" s="685">
        <v>19699</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666923</v>
      </c>
      <c r="CS39" s="721"/>
      <c r="CT39" s="721"/>
      <c r="CU39" s="721"/>
      <c r="CV39" s="721"/>
      <c r="CW39" s="721"/>
      <c r="CX39" s="721"/>
      <c r="CY39" s="722"/>
      <c r="CZ39" s="690">
        <v>1.8</v>
      </c>
      <c r="DA39" s="719"/>
      <c r="DB39" s="719"/>
      <c r="DC39" s="723"/>
      <c r="DD39" s="694">
        <v>652582</v>
      </c>
      <c r="DE39" s="721"/>
      <c r="DF39" s="721"/>
      <c r="DG39" s="721"/>
      <c r="DH39" s="721"/>
      <c r="DI39" s="721"/>
      <c r="DJ39" s="721"/>
      <c r="DK39" s="722"/>
      <c r="DL39" s="694" t="s">
        <v>130</v>
      </c>
      <c r="DM39" s="721"/>
      <c r="DN39" s="721"/>
      <c r="DO39" s="721"/>
      <c r="DP39" s="721"/>
      <c r="DQ39" s="721"/>
      <c r="DR39" s="721"/>
      <c r="DS39" s="721"/>
      <c r="DT39" s="721"/>
      <c r="DU39" s="721"/>
      <c r="DV39" s="722"/>
      <c r="DW39" s="690" t="s">
        <v>130</v>
      </c>
      <c r="DX39" s="719"/>
      <c r="DY39" s="719"/>
      <c r="DZ39" s="719"/>
      <c r="EA39" s="719"/>
      <c r="EB39" s="719"/>
      <c r="EC39" s="720"/>
    </row>
    <row r="40" spans="2:133" ht="11.25" customHeight="1" x14ac:dyDescent="0.15">
      <c r="B40" s="682" t="s">
        <v>345</v>
      </c>
      <c r="C40" s="683"/>
      <c r="D40" s="683"/>
      <c r="E40" s="683"/>
      <c r="F40" s="683"/>
      <c r="G40" s="683"/>
      <c r="H40" s="683"/>
      <c r="I40" s="683"/>
      <c r="J40" s="683"/>
      <c r="K40" s="683"/>
      <c r="L40" s="683"/>
      <c r="M40" s="683"/>
      <c r="N40" s="683"/>
      <c r="O40" s="683"/>
      <c r="P40" s="683"/>
      <c r="Q40" s="684"/>
      <c r="R40" s="685">
        <v>1079700</v>
      </c>
      <c r="S40" s="686"/>
      <c r="T40" s="686"/>
      <c r="U40" s="686"/>
      <c r="V40" s="686"/>
      <c r="W40" s="686"/>
      <c r="X40" s="686"/>
      <c r="Y40" s="687"/>
      <c r="Z40" s="688">
        <v>2.9</v>
      </c>
      <c r="AA40" s="688"/>
      <c r="AB40" s="688"/>
      <c r="AC40" s="688"/>
      <c r="AD40" s="689" t="s">
        <v>130</v>
      </c>
      <c r="AE40" s="689"/>
      <c r="AF40" s="689"/>
      <c r="AG40" s="689"/>
      <c r="AH40" s="689"/>
      <c r="AI40" s="689"/>
      <c r="AJ40" s="689"/>
      <c r="AK40" s="689"/>
      <c r="AL40" s="690" t="s">
        <v>130</v>
      </c>
      <c r="AM40" s="691"/>
      <c r="AN40" s="691"/>
      <c r="AO40" s="692"/>
      <c r="AQ40" s="763" t="s">
        <v>346</v>
      </c>
      <c r="AR40" s="764"/>
      <c r="AS40" s="764"/>
      <c r="AT40" s="764"/>
      <c r="AU40" s="764"/>
      <c r="AV40" s="764"/>
      <c r="AW40" s="764"/>
      <c r="AX40" s="764"/>
      <c r="AY40" s="765"/>
      <c r="AZ40" s="685" t="s">
        <v>244</v>
      </c>
      <c r="BA40" s="686"/>
      <c r="BB40" s="686"/>
      <c r="BC40" s="686"/>
      <c r="BD40" s="721"/>
      <c r="BE40" s="721"/>
      <c r="BF40" s="752"/>
      <c r="BG40" s="772" t="s">
        <v>347</v>
      </c>
      <c r="BH40" s="773"/>
      <c r="BI40" s="773"/>
      <c r="BJ40" s="773"/>
      <c r="BK40" s="773"/>
      <c r="BL40" s="236"/>
      <c r="BM40" s="701" t="s">
        <v>348</v>
      </c>
      <c r="BN40" s="701"/>
      <c r="BO40" s="701"/>
      <c r="BP40" s="701"/>
      <c r="BQ40" s="701"/>
      <c r="BR40" s="701"/>
      <c r="BS40" s="701"/>
      <c r="BT40" s="701"/>
      <c r="BU40" s="702"/>
      <c r="BV40" s="685">
        <v>116</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v>158000</v>
      </c>
      <c r="CS40" s="686"/>
      <c r="CT40" s="686"/>
      <c r="CU40" s="686"/>
      <c r="CV40" s="686"/>
      <c r="CW40" s="686"/>
      <c r="CX40" s="686"/>
      <c r="CY40" s="687"/>
      <c r="CZ40" s="690">
        <v>0.4</v>
      </c>
      <c r="DA40" s="719"/>
      <c r="DB40" s="719"/>
      <c r="DC40" s="723"/>
      <c r="DD40" s="694">
        <v>25200</v>
      </c>
      <c r="DE40" s="686"/>
      <c r="DF40" s="686"/>
      <c r="DG40" s="686"/>
      <c r="DH40" s="686"/>
      <c r="DI40" s="686"/>
      <c r="DJ40" s="686"/>
      <c r="DK40" s="687"/>
      <c r="DL40" s="694" t="s">
        <v>149</v>
      </c>
      <c r="DM40" s="686"/>
      <c r="DN40" s="686"/>
      <c r="DO40" s="686"/>
      <c r="DP40" s="686"/>
      <c r="DQ40" s="686"/>
      <c r="DR40" s="686"/>
      <c r="DS40" s="686"/>
      <c r="DT40" s="686"/>
      <c r="DU40" s="686"/>
      <c r="DV40" s="687"/>
      <c r="DW40" s="690" t="s">
        <v>130</v>
      </c>
      <c r="DX40" s="719"/>
      <c r="DY40" s="719"/>
      <c r="DZ40" s="719"/>
      <c r="EA40" s="719"/>
      <c r="EB40" s="719"/>
      <c r="EC40" s="720"/>
    </row>
    <row r="41" spans="2:133" ht="11.25" customHeight="1" x14ac:dyDescent="0.15">
      <c r="B41" s="682" t="s">
        <v>350</v>
      </c>
      <c r="C41" s="683"/>
      <c r="D41" s="683"/>
      <c r="E41" s="683"/>
      <c r="F41" s="683"/>
      <c r="G41" s="683"/>
      <c r="H41" s="683"/>
      <c r="I41" s="683"/>
      <c r="J41" s="683"/>
      <c r="K41" s="683"/>
      <c r="L41" s="683"/>
      <c r="M41" s="683"/>
      <c r="N41" s="683"/>
      <c r="O41" s="683"/>
      <c r="P41" s="683"/>
      <c r="Q41" s="684"/>
      <c r="R41" s="685" t="s">
        <v>130</v>
      </c>
      <c r="S41" s="686"/>
      <c r="T41" s="686"/>
      <c r="U41" s="686"/>
      <c r="V41" s="686"/>
      <c r="W41" s="686"/>
      <c r="X41" s="686"/>
      <c r="Y41" s="687"/>
      <c r="Z41" s="688" t="s">
        <v>130</v>
      </c>
      <c r="AA41" s="688"/>
      <c r="AB41" s="688"/>
      <c r="AC41" s="688"/>
      <c r="AD41" s="689" t="s">
        <v>244</v>
      </c>
      <c r="AE41" s="689"/>
      <c r="AF41" s="689"/>
      <c r="AG41" s="689"/>
      <c r="AH41" s="689"/>
      <c r="AI41" s="689"/>
      <c r="AJ41" s="689"/>
      <c r="AK41" s="689"/>
      <c r="AL41" s="690" t="s">
        <v>130</v>
      </c>
      <c r="AM41" s="691"/>
      <c r="AN41" s="691"/>
      <c r="AO41" s="692"/>
      <c r="AQ41" s="763" t="s">
        <v>351</v>
      </c>
      <c r="AR41" s="764"/>
      <c r="AS41" s="764"/>
      <c r="AT41" s="764"/>
      <c r="AU41" s="764"/>
      <c r="AV41" s="764"/>
      <c r="AW41" s="764"/>
      <c r="AX41" s="764"/>
      <c r="AY41" s="765"/>
      <c r="AZ41" s="685">
        <v>573483</v>
      </c>
      <c r="BA41" s="686"/>
      <c r="BB41" s="686"/>
      <c r="BC41" s="686"/>
      <c r="BD41" s="721"/>
      <c r="BE41" s="721"/>
      <c r="BF41" s="752"/>
      <c r="BG41" s="772"/>
      <c r="BH41" s="773"/>
      <c r="BI41" s="773"/>
      <c r="BJ41" s="773"/>
      <c r="BK41" s="773"/>
      <c r="BL41" s="236"/>
      <c r="BM41" s="701" t="s">
        <v>352</v>
      </c>
      <c r="BN41" s="701"/>
      <c r="BO41" s="701"/>
      <c r="BP41" s="701"/>
      <c r="BQ41" s="701"/>
      <c r="BR41" s="701"/>
      <c r="BS41" s="701"/>
      <c r="BT41" s="701"/>
      <c r="BU41" s="702"/>
      <c r="BV41" s="685" t="s">
        <v>149</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130</v>
      </c>
      <c r="CS41" s="721"/>
      <c r="CT41" s="721"/>
      <c r="CU41" s="721"/>
      <c r="CV41" s="721"/>
      <c r="CW41" s="721"/>
      <c r="CX41" s="721"/>
      <c r="CY41" s="722"/>
      <c r="CZ41" s="690" t="s">
        <v>130</v>
      </c>
      <c r="DA41" s="719"/>
      <c r="DB41" s="719"/>
      <c r="DC41" s="723"/>
      <c r="DD41" s="694" t="s">
        <v>130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354</v>
      </c>
      <c r="C42" s="683"/>
      <c r="D42" s="683"/>
      <c r="E42" s="683"/>
      <c r="F42" s="683"/>
      <c r="G42" s="683"/>
      <c r="H42" s="683"/>
      <c r="I42" s="683"/>
      <c r="J42" s="683"/>
      <c r="K42" s="683"/>
      <c r="L42" s="683"/>
      <c r="M42" s="683"/>
      <c r="N42" s="683"/>
      <c r="O42" s="683"/>
      <c r="P42" s="683"/>
      <c r="Q42" s="684"/>
      <c r="R42" s="685">
        <v>115100</v>
      </c>
      <c r="S42" s="686"/>
      <c r="T42" s="686"/>
      <c r="U42" s="686"/>
      <c r="V42" s="686"/>
      <c r="W42" s="686"/>
      <c r="X42" s="686"/>
      <c r="Y42" s="687"/>
      <c r="Z42" s="688">
        <v>0.3</v>
      </c>
      <c r="AA42" s="688"/>
      <c r="AB42" s="688"/>
      <c r="AC42" s="688"/>
      <c r="AD42" s="689" t="s">
        <v>244</v>
      </c>
      <c r="AE42" s="689"/>
      <c r="AF42" s="689"/>
      <c r="AG42" s="689"/>
      <c r="AH42" s="689"/>
      <c r="AI42" s="689"/>
      <c r="AJ42" s="689"/>
      <c r="AK42" s="689"/>
      <c r="AL42" s="690" t="s">
        <v>244</v>
      </c>
      <c r="AM42" s="691"/>
      <c r="AN42" s="691"/>
      <c r="AO42" s="692"/>
      <c r="AQ42" s="784" t="s">
        <v>355</v>
      </c>
      <c r="AR42" s="785"/>
      <c r="AS42" s="785"/>
      <c r="AT42" s="785"/>
      <c r="AU42" s="785"/>
      <c r="AV42" s="785"/>
      <c r="AW42" s="785"/>
      <c r="AX42" s="785"/>
      <c r="AY42" s="786"/>
      <c r="AZ42" s="776">
        <v>683524</v>
      </c>
      <c r="BA42" s="777"/>
      <c r="BB42" s="777"/>
      <c r="BC42" s="777"/>
      <c r="BD42" s="756"/>
      <c r="BE42" s="756"/>
      <c r="BF42" s="758"/>
      <c r="BG42" s="774"/>
      <c r="BH42" s="775"/>
      <c r="BI42" s="775"/>
      <c r="BJ42" s="775"/>
      <c r="BK42" s="775"/>
      <c r="BL42" s="237"/>
      <c r="BM42" s="711" t="s">
        <v>356</v>
      </c>
      <c r="BN42" s="711"/>
      <c r="BO42" s="711"/>
      <c r="BP42" s="711"/>
      <c r="BQ42" s="711"/>
      <c r="BR42" s="711"/>
      <c r="BS42" s="711"/>
      <c r="BT42" s="711"/>
      <c r="BU42" s="712"/>
      <c r="BV42" s="776">
        <v>229</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6005243</v>
      </c>
      <c r="CS42" s="686"/>
      <c r="CT42" s="686"/>
      <c r="CU42" s="686"/>
      <c r="CV42" s="686"/>
      <c r="CW42" s="686"/>
      <c r="CX42" s="686"/>
      <c r="CY42" s="687"/>
      <c r="CZ42" s="690">
        <v>16.399999999999999</v>
      </c>
      <c r="DA42" s="691"/>
      <c r="DB42" s="691"/>
      <c r="DC42" s="703"/>
      <c r="DD42" s="694">
        <v>1138939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358</v>
      </c>
      <c r="C43" s="727"/>
      <c r="D43" s="727"/>
      <c r="E43" s="727"/>
      <c r="F43" s="727"/>
      <c r="G43" s="727"/>
      <c r="H43" s="727"/>
      <c r="I43" s="727"/>
      <c r="J43" s="727"/>
      <c r="K43" s="727"/>
      <c r="L43" s="727"/>
      <c r="M43" s="727"/>
      <c r="N43" s="727"/>
      <c r="O43" s="727"/>
      <c r="P43" s="727"/>
      <c r="Q43" s="728"/>
      <c r="R43" s="776">
        <v>37758187</v>
      </c>
      <c r="S43" s="777"/>
      <c r="T43" s="777"/>
      <c r="U43" s="777"/>
      <c r="V43" s="777"/>
      <c r="W43" s="777"/>
      <c r="X43" s="777"/>
      <c r="Y43" s="778"/>
      <c r="Z43" s="779">
        <v>100</v>
      </c>
      <c r="AA43" s="779"/>
      <c r="AB43" s="779"/>
      <c r="AC43" s="779"/>
      <c r="AD43" s="780">
        <v>16978422</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v>57633</v>
      </c>
      <c r="CS43" s="721"/>
      <c r="CT43" s="721"/>
      <c r="CU43" s="721"/>
      <c r="CV43" s="721"/>
      <c r="CW43" s="721"/>
      <c r="CX43" s="721"/>
      <c r="CY43" s="722"/>
      <c r="CZ43" s="690">
        <v>0.2</v>
      </c>
      <c r="DA43" s="719"/>
      <c r="DB43" s="719"/>
      <c r="DC43" s="723"/>
      <c r="DD43" s="694">
        <v>57633</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360</v>
      </c>
      <c r="CG44" s="683"/>
      <c r="CH44" s="683"/>
      <c r="CI44" s="683"/>
      <c r="CJ44" s="683"/>
      <c r="CK44" s="683"/>
      <c r="CL44" s="683"/>
      <c r="CM44" s="683"/>
      <c r="CN44" s="683"/>
      <c r="CO44" s="683"/>
      <c r="CP44" s="683"/>
      <c r="CQ44" s="684"/>
      <c r="CR44" s="685">
        <v>6005243</v>
      </c>
      <c r="CS44" s="686"/>
      <c r="CT44" s="686"/>
      <c r="CU44" s="686"/>
      <c r="CV44" s="686"/>
      <c r="CW44" s="686"/>
      <c r="CX44" s="686"/>
      <c r="CY44" s="687"/>
      <c r="CZ44" s="690">
        <v>16.399999999999999</v>
      </c>
      <c r="DA44" s="691"/>
      <c r="DB44" s="691"/>
      <c r="DC44" s="703"/>
      <c r="DD44" s="694">
        <v>1138939</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1696903</v>
      </c>
      <c r="CS45" s="721"/>
      <c r="CT45" s="721"/>
      <c r="CU45" s="721"/>
      <c r="CV45" s="721"/>
      <c r="CW45" s="721"/>
      <c r="CX45" s="721"/>
      <c r="CY45" s="722"/>
      <c r="CZ45" s="690">
        <v>4.5999999999999996</v>
      </c>
      <c r="DA45" s="719"/>
      <c r="DB45" s="719"/>
      <c r="DC45" s="723"/>
      <c r="DD45" s="694">
        <v>137056</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4174829</v>
      </c>
      <c r="CS46" s="686"/>
      <c r="CT46" s="686"/>
      <c r="CU46" s="686"/>
      <c r="CV46" s="686"/>
      <c r="CW46" s="686"/>
      <c r="CX46" s="686"/>
      <c r="CY46" s="687"/>
      <c r="CZ46" s="690">
        <v>11.4</v>
      </c>
      <c r="DA46" s="691"/>
      <c r="DB46" s="691"/>
      <c r="DC46" s="703"/>
      <c r="DD46" s="694">
        <v>969872</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t="s">
        <v>130</v>
      </c>
      <c r="CS47" s="721"/>
      <c r="CT47" s="721"/>
      <c r="CU47" s="721"/>
      <c r="CV47" s="721"/>
      <c r="CW47" s="721"/>
      <c r="CX47" s="721"/>
      <c r="CY47" s="722"/>
      <c r="CZ47" s="690" t="s">
        <v>130</v>
      </c>
      <c r="DA47" s="719"/>
      <c r="DB47" s="719"/>
      <c r="DC47" s="723"/>
      <c r="DD47" s="694" t="s">
        <v>130</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244</v>
      </c>
      <c r="CS48" s="686"/>
      <c r="CT48" s="686"/>
      <c r="CU48" s="686"/>
      <c r="CV48" s="686"/>
      <c r="CW48" s="686"/>
      <c r="CX48" s="686"/>
      <c r="CY48" s="687"/>
      <c r="CZ48" s="690" t="s">
        <v>244</v>
      </c>
      <c r="DA48" s="691"/>
      <c r="DB48" s="691"/>
      <c r="DC48" s="703"/>
      <c r="DD48" s="694" t="s">
        <v>130</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368</v>
      </c>
      <c r="CE49" s="727"/>
      <c r="CF49" s="727"/>
      <c r="CG49" s="727"/>
      <c r="CH49" s="727"/>
      <c r="CI49" s="727"/>
      <c r="CJ49" s="727"/>
      <c r="CK49" s="727"/>
      <c r="CL49" s="727"/>
      <c r="CM49" s="727"/>
      <c r="CN49" s="727"/>
      <c r="CO49" s="727"/>
      <c r="CP49" s="727"/>
      <c r="CQ49" s="728"/>
      <c r="CR49" s="776">
        <v>36683864</v>
      </c>
      <c r="CS49" s="756"/>
      <c r="CT49" s="756"/>
      <c r="CU49" s="756"/>
      <c r="CV49" s="756"/>
      <c r="CW49" s="756"/>
      <c r="CX49" s="756"/>
      <c r="CY49" s="787"/>
      <c r="CZ49" s="781">
        <v>100</v>
      </c>
      <c r="DA49" s="788"/>
      <c r="DB49" s="788"/>
      <c r="DC49" s="789"/>
      <c r="DD49" s="790">
        <v>20637425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Hv4tqSLJpmI9cL8JLikSd2lSmVh4c843fI8sbfXPpRIw7BO0PedBfiyepXMBMWMxsBgwWG8Hh7316+r2UIigBw==" saltValue="p/XbEIB0Sf5aJcVgaSrZ/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391</v>
      </c>
      <c r="C7" s="818"/>
      <c r="D7" s="818"/>
      <c r="E7" s="818"/>
      <c r="F7" s="818"/>
      <c r="G7" s="818"/>
      <c r="H7" s="818"/>
      <c r="I7" s="818"/>
      <c r="J7" s="818"/>
      <c r="K7" s="818"/>
      <c r="L7" s="818"/>
      <c r="M7" s="818"/>
      <c r="N7" s="818"/>
      <c r="O7" s="818"/>
      <c r="P7" s="819"/>
      <c r="Q7" s="820">
        <v>37730</v>
      </c>
      <c r="R7" s="821"/>
      <c r="S7" s="821"/>
      <c r="T7" s="821"/>
      <c r="U7" s="821"/>
      <c r="V7" s="821">
        <v>36656</v>
      </c>
      <c r="W7" s="821"/>
      <c r="X7" s="821"/>
      <c r="Y7" s="821"/>
      <c r="Z7" s="821"/>
      <c r="AA7" s="821">
        <v>1074</v>
      </c>
      <c r="AB7" s="821"/>
      <c r="AC7" s="821"/>
      <c r="AD7" s="821"/>
      <c r="AE7" s="822"/>
      <c r="AF7" s="823">
        <v>833</v>
      </c>
      <c r="AG7" s="824"/>
      <c r="AH7" s="824"/>
      <c r="AI7" s="824"/>
      <c r="AJ7" s="825"/>
      <c r="AK7" s="860">
        <v>568</v>
      </c>
      <c r="AL7" s="861"/>
      <c r="AM7" s="861"/>
      <c r="AN7" s="861"/>
      <c r="AO7" s="861"/>
      <c r="AP7" s="861">
        <v>20412</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579</v>
      </c>
      <c r="BT7" s="865"/>
      <c r="BU7" s="865"/>
      <c r="BV7" s="865"/>
      <c r="BW7" s="865"/>
      <c r="BX7" s="865"/>
      <c r="BY7" s="865"/>
      <c r="BZ7" s="865"/>
      <c r="CA7" s="865"/>
      <c r="CB7" s="865"/>
      <c r="CC7" s="865"/>
      <c r="CD7" s="865"/>
      <c r="CE7" s="865"/>
      <c r="CF7" s="865"/>
      <c r="CG7" s="866"/>
      <c r="CH7" s="857">
        <v>0</v>
      </c>
      <c r="CI7" s="858"/>
      <c r="CJ7" s="858"/>
      <c r="CK7" s="858"/>
      <c r="CL7" s="859"/>
      <c r="CM7" s="857">
        <v>172</v>
      </c>
      <c r="CN7" s="858"/>
      <c r="CO7" s="858"/>
      <c r="CP7" s="858"/>
      <c r="CQ7" s="859"/>
      <c r="CR7" s="857">
        <v>140</v>
      </c>
      <c r="CS7" s="858"/>
      <c r="CT7" s="858"/>
      <c r="CU7" s="858"/>
      <c r="CV7" s="859"/>
      <c r="CW7" s="857">
        <v>1</v>
      </c>
      <c r="CX7" s="858"/>
      <c r="CY7" s="858"/>
      <c r="CZ7" s="858"/>
      <c r="DA7" s="859"/>
      <c r="DB7" s="857" t="s">
        <v>583</v>
      </c>
      <c r="DC7" s="858"/>
      <c r="DD7" s="858"/>
      <c r="DE7" s="858"/>
      <c r="DF7" s="859"/>
      <c r="DG7" s="857" t="s">
        <v>583</v>
      </c>
      <c r="DH7" s="858"/>
      <c r="DI7" s="858"/>
      <c r="DJ7" s="858"/>
      <c r="DK7" s="859"/>
      <c r="DL7" s="857" t="s">
        <v>583</v>
      </c>
      <c r="DM7" s="858"/>
      <c r="DN7" s="858"/>
      <c r="DO7" s="858"/>
      <c r="DP7" s="859"/>
      <c r="DQ7" s="857" t="s">
        <v>583</v>
      </c>
      <c r="DR7" s="858"/>
      <c r="DS7" s="858"/>
      <c r="DT7" s="858"/>
      <c r="DU7" s="859"/>
      <c r="DV7" s="838"/>
      <c r="DW7" s="839"/>
      <c r="DX7" s="839"/>
      <c r="DY7" s="839"/>
      <c r="DZ7" s="840"/>
      <c r="EA7" s="256"/>
    </row>
    <row r="8" spans="1:131" s="257" customFormat="1" ht="26.25" customHeight="1" x14ac:dyDescent="0.15">
      <c r="A8" s="263">
        <v>2</v>
      </c>
      <c r="B8" s="841" t="s">
        <v>392</v>
      </c>
      <c r="C8" s="842"/>
      <c r="D8" s="842"/>
      <c r="E8" s="842"/>
      <c r="F8" s="842"/>
      <c r="G8" s="842"/>
      <c r="H8" s="842"/>
      <c r="I8" s="842"/>
      <c r="J8" s="842"/>
      <c r="K8" s="842"/>
      <c r="L8" s="842"/>
      <c r="M8" s="842"/>
      <c r="N8" s="842"/>
      <c r="O8" s="842"/>
      <c r="P8" s="843"/>
      <c r="Q8" s="844">
        <v>98</v>
      </c>
      <c r="R8" s="845"/>
      <c r="S8" s="845"/>
      <c r="T8" s="845"/>
      <c r="U8" s="845"/>
      <c r="V8" s="845">
        <v>98</v>
      </c>
      <c r="W8" s="845"/>
      <c r="X8" s="845"/>
      <c r="Y8" s="845"/>
      <c r="Z8" s="845"/>
      <c r="AA8" s="845" t="s">
        <v>573</v>
      </c>
      <c r="AB8" s="845"/>
      <c r="AC8" s="845"/>
      <c r="AD8" s="845"/>
      <c r="AE8" s="846"/>
      <c r="AF8" s="847" t="s">
        <v>130</v>
      </c>
      <c r="AG8" s="848"/>
      <c r="AH8" s="848"/>
      <c r="AI8" s="848"/>
      <c r="AJ8" s="849"/>
      <c r="AK8" s="850">
        <v>70</v>
      </c>
      <c r="AL8" s="851"/>
      <c r="AM8" s="851"/>
      <c r="AN8" s="851"/>
      <c r="AO8" s="851"/>
      <c r="AP8" s="851" t="s">
        <v>573</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580</v>
      </c>
      <c r="BT8" s="855"/>
      <c r="BU8" s="855"/>
      <c r="BV8" s="855"/>
      <c r="BW8" s="855"/>
      <c r="BX8" s="855"/>
      <c r="BY8" s="855"/>
      <c r="BZ8" s="855"/>
      <c r="CA8" s="855"/>
      <c r="CB8" s="855"/>
      <c r="CC8" s="855"/>
      <c r="CD8" s="855"/>
      <c r="CE8" s="855"/>
      <c r="CF8" s="855"/>
      <c r="CG8" s="856"/>
      <c r="CH8" s="867">
        <v>11</v>
      </c>
      <c r="CI8" s="868"/>
      <c r="CJ8" s="868"/>
      <c r="CK8" s="868"/>
      <c r="CL8" s="869"/>
      <c r="CM8" s="867">
        <v>345</v>
      </c>
      <c r="CN8" s="868"/>
      <c r="CO8" s="868"/>
      <c r="CP8" s="868"/>
      <c r="CQ8" s="869"/>
      <c r="CR8" s="867">
        <v>50</v>
      </c>
      <c r="CS8" s="868"/>
      <c r="CT8" s="868"/>
      <c r="CU8" s="868"/>
      <c r="CV8" s="869"/>
      <c r="CW8" s="867">
        <v>4</v>
      </c>
      <c r="CX8" s="868"/>
      <c r="CY8" s="868"/>
      <c r="CZ8" s="868"/>
      <c r="DA8" s="869"/>
      <c r="DB8" s="867" t="s">
        <v>583</v>
      </c>
      <c r="DC8" s="868"/>
      <c r="DD8" s="868"/>
      <c r="DE8" s="868"/>
      <c r="DF8" s="869"/>
      <c r="DG8" s="867" t="s">
        <v>583</v>
      </c>
      <c r="DH8" s="868"/>
      <c r="DI8" s="868"/>
      <c r="DJ8" s="868"/>
      <c r="DK8" s="869"/>
      <c r="DL8" s="867">
        <v>24</v>
      </c>
      <c r="DM8" s="868"/>
      <c r="DN8" s="868"/>
      <c r="DO8" s="868"/>
      <c r="DP8" s="869"/>
      <c r="DQ8" s="867">
        <v>2</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581</v>
      </c>
      <c r="BT9" s="855"/>
      <c r="BU9" s="855"/>
      <c r="BV9" s="855"/>
      <c r="BW9" s="855"/>
      <c r="BX9" s="855"/>
      <c r="BY9" s="855"/>
      <c r="BZ9" s="855"/>
      <c r="CA9" s="855"/>
      <c r="CB9" s="855"/>
      <c r="CC9" s="855"/>
      <c r="CD9" s="855"/>
      <c r="CE9" s="855"/>
      <c r="CF9" s="855"/>
      <c r="CG9" s="856"/>
      <c r="CH9" s="867">
        <v>-4</v>
      </c>
      <c r="CI9" s="868"/>
      <c r="CJ9" s="868"/>
      <c r="CK9" s="868"/>
      <c r="CL9" s="869"/>
      <c r="CM9" s="867">
        <v>212</v>
      </c>
      <c r="CN9" s="868"/>
      <c r="CO9" s="868"/>
      <c r="CP9" s="868"/>
      <c r="CQ9" s="869"/>
      <c r="CR9" s="867">
        <v>10</v>
      </c>
      <c r="CS9" s="868"/>
      <c r="CT9" s="868"/>
      <c r="CU9" s="868"/>
      <c r="CV9" s="869"/>
      <c r="CW9" s="867" t="s">
        <v>583</v>
      </c>
      <c r="CX9" s="868"/>
      <c r="CY9" s="868"/>
      <c r="CZ9" s="868"/>
      <c r="DA9" s="869"/>
      <c r="DB9" s="867">
        <v>339</v>
      </c>
      <c r="DC9" s="868"/>
      <c r="DD9" s="868"/>
      <c r="DE9" s="868"/>
      <c r="DF9" s="869"/>
      <c r="DG9" s="867" t="s">
        <v>583</v>
      </c>
      <c r="DH9" s="868"/>
      <c r="DI9" s="868"/>
      <c r="DJ9" s="868"/>
      <c r="DK9" s="869"/>
      <c r="DL9" s="867" t="s">
        <v>583</v>
      </c>
      <c r="DM9" s="868"/>
      <c r="DN9" s="868"/>
      <c r="DO9" s="868"/>
      <c r="DP9" s="869"/>
      <c r="DQ9" s="867" t="s">
        <v>583</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582</v>
      </c>
      <c r="BT10" s="855"/>
      <c r="BU10" s="855"/>
      <c r="BV10" s="855"/>
      <c r="BW10" s="855"/>
      <c r="BX10" s="855"/>
      <c r="BY10" s="855"/>
      <c r="BZ10" s="855"/>
      <c r="CA10" s="855"/>
      <c r="CB10" s="855"/>
      <c r="CC10" s="855"/>
      <c r="CD10" s="855"/>
      <c r="CE10" s="855"/>
      <c r="CF10" s="855"/>
      <c r="CG10" s="856"/>
      <c r="CH10" s="867">
        <v>58</v>
      </c>
      <c r="CI10" s="868"/>
      <c r="CJ10" s="868"/>
      <c r="CK10" s="868"/>
      <c r="CL10" s="869"/>
      <c r="CM10" s="867">
        <v>417</v>
      </c>
      <c r="CN10" s="868"/>
      <c r="CO10" s="868"/>
      <c r="CP10" s="868"/>
      <c r="CQ10" s="869"/>
      <c r="CR10" s="867">
        <v>92</v>
      </c>
      <c r="CS10" s="868"/>
      <c r="CT10" s="868"/>
      <c r="CU10" s="868"/>
      <c r="CV10" s="869"/>
      <c r="CW10" s="867" t="s">
        <v>583</v>
      </c>
      <c r="CX10" s="868"/>
      <c r="CY10" s="868"/>
      <c r="CZ10" s="868"/>
      <c r="DA10" s="869"/>
      <c r="DB10" s="867" t="s">
        <v>583</v>
      </c>
      <c r="DC10" s="868"/>
      <c r="DD10" s="868"/>
      <c r="DE10" s="868"/>
      <c r="DF10" s="869"/>
      <c r="DG10" s="867" t="s">
        <v>583</v>
      </c>
      <c r="DH10" s="868"/>
      <c r="DI10" s="868"/>
      <c r="DJ10" s="868"/>
      <c r="DK10" s="869"/>
      <c r="DL10" s="867" t="s">
        <v>583</v>
      </c>
      <c r="DM10" s="868"/>
      <c r="DN10" s="868"/>
      <c r="DO10" s="868"/>
      <c r="DP10" s="869"/>
      <c r="DQ10" s="867" t="s">
        <v>584</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394</v>
      </c>
      <c r="B23" s="876" t="s">
        <v>395</v>
      </c>
      <c r="C23" s="877"/>
      <c r="D23" s="877"/>
      <c r="E23" s="877"/>
      <c r="F23" s="877"/>
      <c r="G23" s="877"/>
      <c r="H23" s="877"/>
      <c r="I23" s="877"/>
      <c r="J23" s="877"/>
      <c r="K23" s="877"/>
      <c r="L23" s="877"/>
      <c r="M23" s="877"/>
      <c r="N23" s="877"/>
      <c r="O23" s="877"/>
      <c r="P23" s="878"/>
      <c r="Q23" s="879">
        <v>37758</v>
      </c>
      <c r="R23" s="880"/>
      <c r="S23" s="880"/>
      <c r="T23" s="880"/>
      <c r="U23" s="880"/>
      <c r="V23" s="880">
        <v>36684</v>
      </c>
      <c r="W23" s="880"/>
      <c r="X23" s="880"/>
      <c r="Y23" s="880"/>
      <c r="Z23" s="880"/>
      <c r="AA23" s="880">
        <v>1074</v>
      </c>
      <c r="AB23" s="880"/>
      <c r="AC23" s="880"/>
      <c r="AD23" s="880"/>
      <c r="AE23" s="881"/>
      <c r="AF23" s="882">
        <v>833</v>
      </c>
      <c r="AG23" s="880"/>
      <c r="AH23" s="880"/>
      <c r="AI23" s="880"/>
      <c r="AJ23" s="883"/>
      <c r="AK23" s="884"/>
      <c r="AL23" s="885"/>
      <c r="AM23" s="885"/>
      <c r="AN23" s="885"/>
      <c r="AO23" s="885"/>
      <c r="AP23" s="880">
        <v>20412</v>
      </c>
      <c r="AQ23" s="880"/>
      <c r="AR23" s="880"/>
      <c r="AS23" s="880"/>
      <c r="AT23" s="880"/>
      <c r="AU23" s="886"/>
      <c r="AV23" s="886"/>
      <c r="AW23" s="886"/>
      <c r="AX23" s="886"/>
      <c r="AY23" s="887"/>
      <c r="AZ23" s="895" t="s">
        <v>130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374</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406</v>
      </c>
      <c r="C28" s="818"/>
      <c r="D28" s="818"/>
      <c r="E28" s="818"/>
      <c r="F28" s="818"/>
      <c r="G28" s="818"/>
      <c r="H28" s="818"/>
      <c r="I28" s="818"/>
      <c r="J28" s="818"/>
      <c r="K28" s="818"/>
      <c r="L28" s="818"/>
      <c r="M28" s="818"/>
      <c r="N28" s="818"/>
      <c r="O28" s="818"/>
      <c r="P28" s="819"/>
      <c r="Q28" s="908">
        <v>7849</v>
      </c>
      <c r="R28" s="909"/>
      <c r="S28" s="909"/>
      <c r="T28" s="909"/>
      <c r="U28" s="909"/>
      <c r="V28" s="909">
        <v>7736</v>
      </c>
      <c r="W28" s="909"/>
      <c r="X28" s="909"/>
      <c r="Y28" s="909"/>
      <c r="Z28" s="909"/>
      <c r="AA28" s="909">
        <v>113</v>
      </c>
      <c r="AB28" s="909"/>
      <c r="AC28" s="909"/>
      <c r="AD28" s="909"/>
      <c r="AE28" s="910"/>
      <c r="AF28" s="911">
        <v>113</v>
      </c>
      <c r="AG28" s="909"/>
      <c r="AH28" s="909"/>
      <c r="AI28" s="909"/>
      <c r="AJ28" s="912"/>
      <c r="AK28" s="913">
        <v>833</v>
      </c>
      <c r="AL28" s="904"/>
      <c r="AM28" s="904"/>
      <c r="AN28" s="904"/>
      <c r="AO28" s="904"/>
      <c r="AP28" s="904" t="s">
        <v>571</v>
      </c>
      <c r="AQ28" s="904"/>
      <c r="AR28" s="904"/>
      <c r="AS28" s="904"/>
      <c r="AT28" s="904"/>
      <c r="AU28" s="904" t="s">
        <v>570</v>
      </c>
      <c r="AV28" s="904"/>
      <c r="AW28" s="904"/>
      <c r="AX28" s="904"/>
      <c r="AY28" s="904"/>
      <c r="AZ28" s="905" t="s">
        <v>570</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407</v>
      </c>
      <c r="C29" s="842"/>
      <c r="D29" s="842"/>
      <c r="E29" s="842"/>
      <c r="F29" s="842"/>
      <c r="G29" s="842"/>
      <c r="H29" s="842"/>
      <c r="I29" s="842"/>
      <c r="J29" s="842"/>
      <c r="K29" s="842"/>
      <c r="L29" s="842"/>
      <c r="M29" s="842"/>
      <c r="N29" s="842"/>
      <c r="O29" s="842"/>
      <c r="P29" s="843"/>
      <c r="Q29" s="844">
        <v>820</v>
      </c>
      <c r="R29" s="845"/>
      <c r="S29" s="845"/>
      <c r="T29" s="845"/>
      <c r="U29" s="845"/>
      <c r="V29" s="845">
        <v>818</v>
      </c>
      <c r="W29" s="845"/>
      <c r="X29" s="845"/>
      <c r="Y29" s="845"/>
      <c r="Z29" s="845"/>
      <c r="AA29" s="845">
        <v>2</v>
      </c>
      <c r="AB29" s="845"/>
      <c r="AC29" s="845"/>
      <c r="AD29" s="845"/>
      <c r="AE29" s="846"/>
      <c r="AF29" s="847">
        <v>2</v>
      </c>
      <c r="AG29" s="848"/>
      <c r="AH29" s="848"/>
      <c r="AI29" s="848"/>
      <c r="AJ29" s="849"/>
      <c r="AK29" s="916">
        <v>160</v>
      </c>
      <c r="AL29" s="917"/>
      <c r="AM29" s="917"/>
      <c r="AN29" s="917"/>
      <c r="AO29" s="917"/>
      <c r="AP29" s="917" t="s">
        <v>570</v>
      </c>
      <c r="AQ29" s="917"/>
      <c r="AR29" s="917"/>
      <c r="AS29" s="917"/>
      <c r="AT29" s="917"/>
      <c r="AU29" s="917" t="s">
        <v>570</v>
      </c>
      <c r="AV29" s="917"/>
      <c r="AW29" s="917"/>
      <c r="AX29" s="917"/>
      <c r="AY29" s="917"/>
      <c r="AZ29" s="918" t="s">
        <v>570</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408</v>
      </c>
      <c r="C30" s="842"/>
      <c r="D30" s="842"/>
      <c r="E30" s="842"/>
      <c r="F30" s="842"/>
      <c r="G30" s="842"/>
      <c r="H30" s="842"/>
      <c r="I30" s="842"/>
      <c r="J30" s="842"/>
      <c r="K30" s="842"/>
      <c r="L30" s="842"/>
      <c r="M30" s="842"/>
      <c r="N30" s="842"/>
      <c r="O30" s="842"/>
      <c r="P30" s="843"/>
      <c r="Q30" s="844">
        <v>1141</v>
      </c>
      <c r="R30" s="845"/>
      <c r="S30" s="845"/>
      <c r="T30" s="845"/>
      <c r="U30" s="845"/>
      <c r="V30" s="845">
        <v>1137</v>
      </c>
      <c r="W30" s="845"/>
      <c r="X30" s="845"/>
      <c r="Y30" s="845"/>
      <c r="Z30" s="845"/>
      <c r="AA30" s="845">
        <v>4</v>
      </c>
      <c r="AB30" s="845"/>
      <c r="AC30" s="845"/>
      <c r="AD30" s="845"/>
      <c r="AE30" s="846"/>
      <c r="AF30" s="847">
        <v>1508</v>
      </c>
      <c r="AG30" s="848"/>
      <c r="AH30" s="848"/>
      <c r="AI30" s="848"/>
      <c r="AJ30" s="849"/>
      <c r="AK30" s="916">
        <v>61</v>
      </c>
      <c r="AL30" s="917"/>
      <c r="AM30" s="917"/>
      <c r="AN30" s="917"/>
      <c r="AO30" s="917"/>
      <c r="AP30" s="919">
        <v>293</v>
      </c>
      <c r="AQ30" s="920"/>
      <c r="AR30" s="920"/>
      <c r="AS30" s="920"/>
      <c r="AT30" s="916"/>
      <c r="AU30" s="919">
        <v>5</v>
      </c>
      <c r="AV30" s="920"/>
      <c r="AW30" s="920"/>
      <c r="AX30" s="920"/>
      <c r="AY30" s="916"/>
      <c r="AZ30" s="918" t="s">
        <v>569</v>
      </c>
      <c r="BA30" s="918"/>
      <c r="BB30" s="918"/>
      <c r="BC30" s="918"/>
      <c r="BD30" s="918"/>
      <c r="BE30" s="914" t="s">
        <v>409</v>
      </c>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410</v>
      </c>
      <c r="C31" s="842"/>
      <c r="D31" s="842"/>
      <c r="E31" s="842"/>
      <c r="F31" s="842"/>
      <c r="G31" s="842"/>
      <c r="H31" s="842"/>
      <c r="I31" s="842"/>
      <c r="J31" s="842"/>
      <c r="K31" s="842"/>
      <c r="L31" s="842"/>
      <c r="M31" s="842"/>
      <c r="N31" s="842"/>
      <c r="O31" s="842"/>
      <c r="P31" s="843"/>
      <c r="Q31" s="844">
        <v>1681</v>
      </c>
      <c r="R31" s="845"/>
      <c r="S31" s="845"/>
      <c r="T31" s="845"/>
      <c r="U31" s="845"/>
      <c r="V31" s="845">
        <v>1678</v>
      </c>
      <c r="W31" s="845"/>
      <c r="X31" s="845"/>
      <c r="Y31" s="845"/>
      <c r="Z31" s="845"/>
      <c r="AA31" s="845">
        <v>2</v>
      </c>
      <c r="AB31" s="845"/>
      <c r="AC31" s="845"/>
      <c r="AD31" s="845"/>
      <c r="AE31" s="846"/>
      <c r="AF31" s="847">
        <v>6</v>
      </c>
      <c r="AG31" s="848"/>
      <c r="AH31" s="848"/>
      <c r="AI31" s="848"/>
      <c r="AJ31" s="849"/>
      <c r="AK31" s="916">
        <v>515</v>
      </c>
      <c r="AL31" s="917"/>
      <c r="AM31" s="917"/>
      <c r="AN31" s="917"/>
      <c r="AO31" s="917"/>
      <c r="AP31" s="919">
        <v>10126</v>
      </c>
      <c r="AQ31" s="920"/>
      <c r="AR31" s="920"/>
      <c r="AS31" s="920"/>
      <c r="AT31" s="916"/>
      <c r="AU31" s="919">
        <v>8526</v>
      </c>
      <c r="AV31" s="920"/>
      <c r="AW31" s="920"/>
      <c r="AX31" s="920"/>
      <c r="AY31" s="916"/>
      <c r="AZ31" s="918" t="s">
        <v>569</v>
      </c>
      <c r="BA31" s="918"/>
      <c r="BB31" s="918"/>
      <c r="BC31" s="918"/>
      <c r="BD31" s="918"/>
      <c r="BE31" s="914" t="s">
        <v>409</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21"/>
      <c r="R50" s="922"/>
      <c r="S50" s="922"/>
      <c r="T50" s="922"/>
      <c r="U50" s="922"/>
      <c r="V50" s="922"/>
      <c r="W50" s="922"/>
      <c r="X50" s="922"/>
      <c r="Y50" s="922"/>
      <c r="Z50" s="922"/>
      <c r="AA50" s="922"/>
      <c r="AB50" s="922"/>
      <c r="AC50" s="922"/>
      <c r="AD50" s="922"/>
      <c r="AE50" s="923"/>
      <c r="AF50" s="847"/>
      <c r="AG50" s="848"/>
      <c r="AH50" s="848"/>
      <c r="AI50" s="848"/>
      <c r="AJ50" s="849"/>
      <c r="AK50" s="924"/>
      <c r="AL50" s="922"/>
      <c r="AM50" s="922"/>
      <c r="AN50" s="922"/>
      <c r="AO50" s="922"/>
      <c r="AP50" s="922"/>
      <c r="AQ50" s="922"/>
      <c r="AR50" s="922"/>
      <c r="AS50" s="922"/>
      <c r="AT50" s="922"/>
      <c r="AU50" s="922"/>
      <c r="AV50" s="922"/>
      <c r="AW50" s="922"/>
      <c r="AX50" s="922"/>
      <c r="AY50" s="922"/>
      <c r="AZ50" s="925"/>
      <c r="BA50" s="925"/>
      <c r="BB50" s="925"/>
      <c r="BC50" s="925"/>
      <c r="BD50" s="925"/>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21"/>
      <c r="R51" s="922"/>
      <c r="S51" s="922"/>
      <c r="T51" s="922"/>
      <c r="U51" s="922"/>
      <c r="V51" s="922"/>
      <c r="W51" s="922"/>
      <c r="X51" s="922"/>
      <c r="Y51" s="922"/>
      <c r="Z51" s="922"/>
      <c r="AA51" s="922"/>
      <c r="AB51" s="922"/>
      <c r="AC51" s="922"/>
      <c r="AD51" s="922"/>
      <c r="AE51" s="923"/>
      <c r="AF51" s="847"/>
      <c r="AG51" s="848"/>
      <c r="AH51" s="848"/>
      <c r="AI51" s="848"/>
      <c r="AJ51" s="849"/>
      <c r="AK51" s="924"/>
      <c r="AL51" s="922"/>
      <c r="AM51" s="922"/>
      <c r="AN51" s="922"/>
      <c r="AO51" s="922"/>
      <c r="AP51" s="922"/>
      <c r="AQ51" s="922"/>
      <c r="AR51" s="922"/>
      <c r="AS51" s="922"/>
      <c r="AT51" s="922"/>
      <c r="AU51" s="922"/>
      <c r="AV51" s="922"/>
      <c r="AW51" s="922"/>
      <c r="AX51" s="922"/>
      <c r="AY51" s="922"/>
      <c r="AZ51" s="925"/>
      <c r="BA51" s="925"/>
      <c r="BB51" s="925"/>
      <c r="BC51" s="925"/>
      <c r="BD51" s="925"/>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21"/>
      <c r="R52" s="922"/>
      <c r="S52" s="922"/>
      <c r="T52" s="922"/>
      <c r="U52" s="922"/>
      <c r="V52" s="922"/>
      <c r="W52" s="922"/>
      <c r="X52" s="922"/>
      <c r="Y52" s="922"/>
      <c r="Z52" s="922"/>
      <c r="AA52" s="922"/>
      <c r="AB52" s="922"/>
      <c r="AC52" s="922"/>
      <c r="AD52" s="922"/>
      <c r="AE52" s="923"/>
      <c r="AF52" s="847"/>
      <c r="AG52" s="848"/>
      <c r="AH52" s="848"/>
      <c r="AI52" s="848"/>
      <c r="AJ52" s="849"/>
      <c r="AK52" s="924"/>
      <c r="AL52" s="922"/>
      <c r="AM52" s="922"/>
      <c r="AN52" s="922"/>
      <c r="AO52" s="922"/>
      <c r="AP52" s="922"/>
      <c r="AQ52" s="922"/>
      <c r="AR52" s="922"/>
      <c r="AS52" s="922"/>
      <c r="AT52" s="922"/>
      <c r="AU52" s="922"/>
      <c r="AV52" s="922"/>
      <c r="AW52" s="922"/>
      <c r="AX52" s="922"/>
      <c r="AY52" s="922"/>
      <c r="AZ52" s="925"/>
      <c r="BA52" s="925"/>
      <c r="BB52" s="925"/>
      <c r="BC52" s="925"/>
      <c r="BD52" s="925"/>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21"/>
      <c r="R53" s="922"/>
      <c r="S53" s="922"/>
      <c r="T53" s="922"/>
      <c r="U53" s="922"/>
      <c r="V53" s="922"/>
      <c r="W53" s="922"/>
      <c r="X53" s="922"/>
      <c r="Y53" s="922"/>
      <c r="Z53" s="922"/>
      <c r="AA53" s="922"/>
      <c r="AB53" s="922"/>
      <c r="AC53" s="922"/>
      <c r="AD53" s="922"/>
      <c r="AE53" s="923"/>
      <c r="AF53" s="847"/>
      <c r="AG53" s="848"/>
      <c r="AH53" s="848"/>
      <c r="AI53" s="848"/>
      <c r="AJ53" s="849"/>
      <c r="AK53" s="924"/>
      <c r="AL53" s="922"/>
      <c r="AM53" s="922"/>
      <c r="AN53" s="922"/>
      <c r="AO53" s="922"/>
      <c r="AP53" s="922"/>
      <c r="AQ53" s="922"/>
      <c r="AR53" s="922"/>
      <c r="AS53" s="922"/>
      <c r="AT53" s="922"/>
      <c r="AU53" s="922"/>
      <c r="AV53" s="922"/>
      <c r="AW53" s="922"/>
      <c r="AX53" s="922"/>
      <c r="AY53" s="922"/>
      <c r="AZ53" s="925"/>
      <c r="BA53" s="925"/>
      <c r="BB53" s="925"/>
      <c r="BC53" s="925"/>
      <c r="BD53" s="925"/>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21"/>
      <c r="R54" s="922"/>
      <c r="S54" s="922"/>
      <c r="T54" s="922"/>
      <c r="U54" s="922"/>
      <c r="V54" s="922"/>
      <c r="W54" s="922"/>
      <c r="X54" s="922"/>
      <c r="Y54" s="922"/>
      <c r="Z54" s="922"/>
      <c r="AA54" s="922"/>
      <c r="AB54" s="922"/>
      <c r="AC54" s="922"/>
      <c r="AD54" s="922"/>
      <c r="AE54" s="923"/>
      <c r="AF54" s="847"/>
      <c r="AG54" s="848"/>
      <c r="AH54" s="848"/>
      <c r="AI54" s="848"/>
      <c r="AJ54" s="849"/>
      <c r="AK54" s="924"/>
      <c r="AL54" s="922"/>
      <c r="AM54" s="922"/>
      <c r="AN54" s="922"/>
      <c r="AO54" s="922"/>
      <c r="AP54" s="922"/>
      <c r="AQ54" s="922"/>
      <c r="AR54" s="922"/>
      <c r="AS54" s="922"/>
      <c r="AT54" s="922"/>
      <c r="AU54" s="922"/>
      <c r="AV54" s="922"/>
      <c r="AW54" s="922"/>
      <c r="AX54" s="922"/>
      <c r="AY54" s="922"/>
      <c r="AZ54" s="925"/>
      <c r="BA54" s="925"/>
      <c r="BB54" s="925"/>
      <c r="BC54" s="925"/>
      <c r="BD54" s="925"/>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21"/>
      <c r="R55" s="922"/>
      <c r="S55" s="922"/>
      <c r="T55" s="922"/>
      <c r="U55" s="922"/>
      <c r="V55" s="922"/>
      <c r="W55" s="922"/>
      <c r="X55" s="922"/>
      <c r="Y55" s="922"/>
      <c r="Z55" s="922"/>
      <c r="AA55" s="922"/>
      <c r="AB55" s="922"/>
      <c r="AC55" s="922"/>
      <c r="AD55" s="922"/>
      <c r="AE55" s="923"/>
      <c r="AF55" s="847"/>
      <c r="AG55" s="848"/>
      <c r="AH55" s="848"/>
      <c r="AI55" s="848"/>
      <c r="AJ55" s="849"/>
      <c r="AK55" s="924"/>
      <c r="AL55" s="922"/>
      <c r="AM55" s="922"/>
      <c r="AN55" s="922"/>
      <c r="AO55" s="922"/>
      <c r="AP55" s="922"/>
      <c r="AQ55" s="922"/>
      <c r="AR55" s="922"/>
      <c r="AS55" s="922"/>
      <c r="AT55" s="922"/>
      <c r="AU55" s="922"/>
      <c r="AV55" s="922"/>
      <c r="AW55" s="922"/>
      <c r="AX55" s="922"/>
      <c r="AY55" s="922"/>
      <c r="AZ55" s="925"/>
      <c r="BA55" s="925"/>
      <c r="BB55" s="925"/>
      <c r="BC55" s="925"/>
      <c r="BD55" s="925"/>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21"/>
      <c r="R56" s="922"/>
      <c r="S56" s="922"/>
      <c r="T56" s="922"/>
      <c r="U56" s="922"/>
      <c r="V56" s="922"/>
      <c r="W56" s="922"/>
      <c r="X56" s="922"/>
      <c r="Y56" s="922"/>
      <c r="Z56" s="922"/>
      <c r="AA56" s="922"/>
      <c r="AB56" s="922"/>
      <c r="AC56" s="922"/>
      <c r="AD56" s="922"/>
      <c r="AE56" s="923"/>
      <c r="AF56" s="847"/>
      <c r="AG56" s="848"/>
      <c r="AH56" s="848"/>
      <c r="AI56" s="848"/>
      <c r="AJ56" s="849"/>
      <c r="AK56" s="924"/>
      <c r="AL56" s="922"/>
      <c r="AM56" s="922"/>
      <c r="AN56" s="922"/>
      <c r="AO56" s="922"/>
      <c r="AP56" s="922"/>
      <c r="AQ56" s="922"/>
      <c r="AR56" s="922"/>
      <c r="AS56" s="922"/>
      <c r="AT56" s="922"/>
      <c r="AU56" s="922"/>
      <c r="AV56" s="922"/>
      <c r="AW56" s="922"/>
      <c r="AX56" s="922"/>
      <c r="AY56" s="922"/>
      <c r="AZ56" s="925"/>
      <c r="BA56" s="925"/>
      <c r="BB56" s="925"/>
      <c r="BC56" s="925"/>
      <c r="BD56" s="925"/>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21"/>
      <c r="R57" s="922"/>
      <c r="S57" s="922"/>
      <c r="T57" s="922"/>
      <c r="U57" s="922"/>
      <c r="V57" s="922"/>
      <c r="W57" s="922"/>
      <c r="X57" s="922"/>
      <c r="Y57" s="922"/>
      <c r="Z57" s="922"/>
      <c r="AA57" s="922"/>
      <c r="AB57" s="922"/>
      <c r="AC57" s="922"/>
      <c r="AD57" s="922"/>
      <c r="AE57" s="923"/>
      <c r="AF57" s="847"/>
      <c r="AG57" s="848"/>
      <c r="AH57" s="848"/>
      <c r="AI57" s="848"/>
      <c r="AJ57" s="849"/>
      <c r="AK57" s="924"/>
      <c r="AL57" s="922"/>
      <c r="AM57" s="922"/>
      <c r="AN57" s="922"/>
      <c r="AO57" s="922"/>
      <c r="AP57" s="922"/>
      <c r="AQ57" s="922"/>
      <c r="AR57" s="922"/>
      <c r="AS57" s="922"/>
      <c r="AT57" s="922"/>
      <c r="AU57" s="922"/>
      <c r="AV57" s="922"/>
      <c r="AW57" s="922"/>
      <c r="AX57" s="922"/>
      <c r="AY57" s="922"/>
      <c r="AZ57" s="925"/>
      <c r="BA57" s="925"/>
      <c r="BB57" s="925"/>
      <c r="BC57" s="925"/>
      <c r="BD57" s="925"/>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21"/>
      <c r="R58" s="922"/>
      <c r="S58" s="922"/>
      <c r="T58" s="922"/>
      <c r="U58" s="922"/>
      <c r="V58" s="922"/>
      <c r="W58" s="922"/>
      <c r="X58" s="922"/>
      <c r="Y58" s="922"/>
      <c r="Z58" s="922"/>
      <c r="AA58" s="922"/>
      <c r="AB58" s="922"/>
      <c r="AC58" s="922"/>
      <c r="AD58" s="922"/>
      <c r="AE58" s="923"/>
      <c r="AF58" s="847"/>
      <c r="AG58" s="848"/>
      <c r="AH58" s="848"/>
      <c r="AI58" s="848"/>
      <c r="AJ58" s="849"/>
      <c r="AK58" s="924"/>
      <c r="AL58" s="922"/>
      <c r="AM58" s="922"/>
      <c r="AN58" s="922"/>
      <c r="AO58" s="922"/>
      <c r="AP58" s="922"/>
      <c r="AQ58" s="922"/>
      <c r="AR58" s="922"/>
      <c r="AS58" s="922"/>
      <c r="AT58" s="922"/>
      <c r="AU58" s="922"/>
      <c r="AV58" s="922"/>
      <c r="AW58" s="922"/>
      <c r="AX58" s="922"/>
      <c r="AY58" s="922"/>
      <c r="AZ58" s="925"/>
      <c r="BA58" s="925"/>
      <c r="BB58" s="925"/>
      <c r="BC58" s="925"/>
      <c r="BD58" s="925"/>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21"/>
      <c r="R59" s="922"/>
      <c r="S59" s="922"/>
      <c r="T59" s="922"/>
      <c r="U59" s="922"/>
      <c r="V59" s="922"/>
      <c r="W59" s="922"/>
      <c r="X59" s="922"/>
      <c r="Y59" s="922"/>
      <c r="Z59" s="922"/>
      <c r="AA59" s="922"/>
      <c r="AB59" s="922"/>
      <c r="AC59" s="922"/>
      <c r="AD59" s="922"/>
      <c r="AE59" s="923"/>
      <c r="AF59" s="847"/>
      <c r="AG59" s="848"/>
      <c r="AH59" s="848"/>
      <c r="AI59" s="848"/>
      <c r="AJ59" s="849"/>
      <c r="AK59" s="924"/>
      <c r="AL59" s="922"/>
      <c r="AM59" s="922"/>
      <c r="AN59" s="922"/>
      <c r="AO59" s="922"/>
      <c r="AP59" s="922"/>
      <c r="AQ59" s="922"/>
      <c r="AR59" s="922"/>
      <c r="AS59" s="922"/>
      <c r="AT59" s="922"/>
      <c r="AU59" s="922"/>
      <c r="AV59" s="922"/>
      <c r="AW59" s="922"/>
      <c r="AX59" s="922"/>
      <c r="AY59" s="922"/>
      <c r="AZ59" s="925"/>
      <c r="BA59" s="925"/>
      <c r="BB59" s="925"/>
      <c r="BC59" s="925"/>
      <c r="BD59" s="925"/>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21"/>
      <c r="R60" s="922"/>
      <c r="S60" s="922"/>
      <c r="T60" s="922"/>
      <c r="U60" s="922"/>
      <c r="V60" s="922"/>
      <c r="W60" s="922"/>
      <c r="X60" s="922"/>
      <c r="Y60" s="922"/>
      <c r="Z60" s="922"/>
      <c r="AA60" s="922"/>
      <c r="AB60" s="922"/>
      <c r="AC60" s="922"/>
      <c r="AD60" s="922"/>
      <c r="AE60" s="923"/>
      <c r="AF60" s="847"/>
      <c r="AG60" s="848"/>
      <c r="AH60" s="848"/>
      <c r="AI60" s="848"/>
      <c r="AJ60" s="849"/>
      <c r="AK60" s="924"/>
      <c r="AL60" s="922"/>
      <c r="AM60" s="922"/>
      <c r="AN60" s="922"/>
      <c r="AO60" s="922"/>
      <c r="AP60" s="922"/>
      <c r="AQ60" s="922"/>
      <c r="AR60" s="922"/>
      <c r="AS60" s="922"/>
      <c r="AT60" s="922"/>
      <c r="AU60" s="922"/>
      <c r="AV60" s="922"/>
      <c r="AW60" s="922"/>
      <c r="AX60" s="922"/>
      <c r="AY60" s="922"/>
      <c r="AZ60" s="925"/>
      <c r="BA60" s="925"/>
      <c r="BB60" s="925"/>
      <c r="BC60" s="925"/>
      <c r="BD60" s="925"/>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21"/>
      <c r="R61" s="922"/>
      <c r="S61" s="922"/>
      <c r="T61" s="922"/>
      <c r="U61" s="922"/>
      <c r="V61" s="922"/>
      <c r="W61" s="922"/>
      <c r="X61" s="922"/>
      <c r="Y61" s="922"/>
      <c r="Z61" s="922"/>
      <c r="AA61" s="922"/>
      <c r="AB61" s="922"/>
      <c r="AC61" s="922"/>
      <c r="AD61" s="922"/>
      <c r="AE61" s="923"/>
      <c r="AF61" s="847"/>
      <c r="AG61" s="848"/>
      <c r="AH61" s="848"/>
      <c r="AI61" s="848"/>
      <c r="AJ61" s="849"/>
      <c r="AK61" s="924"/>
      <c r="AL61" s="922"/>
      <c r="AM61" s="922"/>
      <c r="AN61" s="922"/>
      <c r="AO61" s="922"/>
      <c r="AP61" s="922"/>
      <c r="AQ61" s="922"/>
      <c r="AR61" s="922"/>
      <c r="AS61" s="922"/>
      <c r="AT61" s="922"/>
      <c r="AU61" s="922"/>
      <c r="AV61" s="922"/>
      <c r="AW61" s="922"/>
      <c r="AX61" s="922"/>
      <c r="AY61" s="922"/>
      <c r="AZ61" s="925"/>
      <c r="BA61" s="925"/>
      <c r="BB61" s="925"/>
      <c r="BC61" s="925"/>
      <c r="BD61" s="925"/>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21"/>
      <c r="R62" s="922"/>
      <c r="S62" s="922"/>
      <c r="T62" s="922"/>
      <c r="U62" s="922"/>
      <c r="V62" s="922"/>
      <c r="W62" s="922"/>
      <c r="X62" s="922"/>
      <c r="Y62" s="922"/>
      <c r="Z62" s="922"/>
      <c r="AA62" s="922"/>
      <c r="AB62" s="922"/>
      <c r="AC62" s="922"/>
      <c r="AD62" s="922"/>
      <c r="AE62" s="923"/>
      <c r="AF62" s="847"/>
      <c r="AG62" s="848"/>
      <c r="AH62" s="848"/>
      <c r="AI62" s="848"/>
      <c r="AJ62" s="849"/>
      <c r="AK62" s="924"/>
      <c r="AL62" s="922"/>
      <c r="AM62" s="922"/>
      <c r="AN62" s="922"/>
      <c r="AO62" s="922"/>
      <c r="AP62" s="922"/>
      <c r="AQ62" s="922"/>
      <c r="AR62" s="922"/>
      <c r="AS62" s="922"/>
      <c r="AT62" s="922"/>
      <c r="AU62" s="922"/>
      <c r="AV62" s="922"/>
      <c r="AW62" s="922"/>
      <c r="AX62" s="922"/>
      <c r="AY62" s="922"/>
      <c r="AZ62" s="925"/>
      <c r="BA62" s="925"/>
      <c r="BB62" s="925"/>
      <c r="BC62" s="925"/>
      <c r="BD62" s="925"/>
      <c r="BE62" s="914"/>
      <c r="BF62" s="914"/>
      <c r="BG62" s="914"/>
      <c r="BH62" s="914"/>
      <c r="BI62" s="915"/>
      <c r="BJ62" s="933" t="s">
        <v>411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394</v>
      </c>
      <c r="B63" s="876" t="s">
        <v>412</v>
      </c>
      <c r="C63" s="877"/>
      <c r="D63" s="877"/>
      <c r="E63" s="877"/>
      <c r="F63" s="877"/>
      <c r="G63" s="877"/>
      <c r="H63" s="877"/>
      <c r="I63" s="877"/>
      <c r="J63" s="877"/>
      <c r="K63" s="877"/>
      <c r="L63" s="877"/>
      <c r="M63" s="877"/>
      <c r="N63" s="877"/>
      <c r="O63" s="877"/>
      <c r="P63" s="878"/>
      <c r="Q63" s="926"/>
      <c r="R63" s="927"/>
      <c r="S63" s="927"/>
      <c r="T63" s="927"/>
      <c r="U63" s="927"/>
      <c r="V63" s="927"/>
      <c r="W63" s="927"/>
      <c r="X63" s="927"/>
      <c r="Y63" s="927"/>
      <c r="Z63" s="927"/>
      <c r="AA63" s="927"/>
      <c r="AB63" s="927"/>
      <c r="AC63" s="927"/>
      <c r="AD63" s="927"/>
      <c r="AE63" s="928"/>
      <c r="AF63" s="929">
        <v>1629</v>
      </c>
      <c r="AG63" s="930"/>
      <c r="AH63" s="930"/>
      <c r="AI63" s="930"/>
      <c r="AJ63" s="931"/>
      <c r="AK63" s="932"/>
      <c r="AL63" s="927"/>
      <c r="AM63" s="927"/>
      <c r="AN63" s="927"/>
      <c r="AO63" s="927"/>
      <c r="AP63" s="930">
        <v>10419</v>
      </c>
      <c r="AQ63" s="930"/>
      <c r="AR63" s="930"/>
      <c r="AS63" s="930"/>
      <c r="AT63" s="930"/>
      <c r="AU63" s="930">
        <v>8531</v>
      </c>
      <c r="AV63" s="930"/>
      <c r="AW63" s="930"/>
      <c r="AX63" s="930"/>
      <c r="AY63" s="930"/>
      <c r="AZ63" s="934"/>
      <c r="BA63" s="934"/>
      <c r="BB63" s="934"/>
      <c r="BC63" s="934"/>
      <c r="BD63" s="934"/>
      <c r="BE63" s="935"/>
      <c r="BF63" s="935"/>
      <c r="BG63" s="935"/>
      <c r="BH63" s="935"/>
      <c r="BI63" s="936"/>
      <c r="BJ63" s="937" t="s">
        <v>130</v>
      </c>
      <c r="BK63" s="938"/>
      <c r="BL63" s="938"/>
      <c r="BM63" s="938"/>
      <c r="BN63" s="939"/>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414</v>
      </c>
      <c r="B66" s="827"/>
      <c r="C66" s="827"/>
      <c r="D66" s="827"/>
      <c r="E66" s="827"/>
      <c r="F66" s="827"/>
      <c r="G66" s="827"/>
      <c r="H66" s="827"/>
      <c r="I66" s="827"/>
      <c r="J66" s="827"/>
      <c r="K66" s="827"/>
      <c r="L66" s="827"/>
      <c r="M66" s="827"/>
      <c r="N66" s="827"/>
      <c r="O66" s="827"/>
      <c r="P66" s="828"/>
      <c r="Q66" s="803" t="s">
        <v>398</v>
      </c>
      <c r="R66" s="804"/>
      <c r="S66" s="804"/>
      <c r="T66" s="804"/>
      <c r="U66" s="805"/>
      <c r="V66" s="803" t="s">
        <v>399</v>
      </c>
      <c r="W66" s="804"/>
      <c r="X66" s="804"/>
      <c r="Y66" s="804"/>
      <c r="Z66" s="805"/>
      <c r="AA66" s="803" t="s">
        <v>400</v>
      </c>
      <c r="AB66" s="804"/>
      <c r="AC66" s="804"/>
      <c r="AD66" s="804"/>
      <c r="AE66" s="805"/>
      <c r="AF66" s="940" t="s">
        <v>401</v>
      </c>
      <c r="AG66" s="899"/>
      <c r="AH66" s="899"/>
      <c r="AI66" s="899"/>
      <c r="AJ66" s="941"/>
      <c r="AK66" s="803" t="s">
        <v>402</v>
      </c>
      <c r="AL66" s="827"/>
      <c r="AM66" s="827"/>
      <c r="AN66" s="827"/>
      <c r="AO66" s="828"/>
      <c r="AP66" s="803" t="s">
        <v>403</v>
      </c>
      <c r="AQ66" s="804"/>
      <c r="AR66" s="804"/>
      <c r="AS66" s="804"/>
      <c r="AT66" s="805"/>
      <c r="AU66" s="803" t="s">
        <v>415</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51"/>
      <c r="BT66" s="952"/>
      <c r="BU66" s="952"/>
      <c r="BV66" s="952"/>
      <c r="BW66" s="952"/>
      <c r="BX66" s="952"/>
      <c r="BY66" s="952"/>
      <c r="BZ66" s="952"/>
      <c r="CA66" s="952"/>
      <c r="CB66" s="952"/>
      <c r="CC66" s="952"/>
      <c r="CD66" s="952"/>
      <c r="CE66" s="952"/>
      <c r="CF66" s="952"/>
      <c r="CG66" s="953"/>
      <c r="CH66" s="948"/>
      <c r="CI66" s="949"/>
      <c r="CJ66" s="949"/>
      <c r="CK66" s="949"/>
      <c r="CL66" s="950"/>
      <c r="CM66" s="948"/>
      <c r="CN66" s="949"/>
      <c r="CO66" s="949"/>
      <c r="CP66" s="949"/>
      <c r="CQ66" s="950"/>
      <c r="CR66" s="948"/>
      <c r="CS66" s="949"/>
      <c r="CT66" s="949"/>
      <c r="CU66" s="949"/>
      <c r="CV66" s="950"/>
      <c r="CW66" s="948"/>
      <c r="CX66" s="949"/>
      <c r="CY66" s="949"/>
      <c r="CZ66" s="949"/>
      <c r="DA66" s="950"/>
      <c r="DB66" s="948"/>
      <c r="DC66" s="949"/>
      <c r="DD66" s="949"/>
      <c r="DE66" s="949"/>
      <c r="DF66" s="950"/>
      <c r="DG66" s="948"/>
      <c r="DH66" s="949"/>
      <c r="DI66" s="949"/>
      <c r="DJ66" s="949"/>
      <c r="DK66" s="950"/>
      <c r="DL66" s="948"/>
      <c r="DM66" s="949"/>
      <c r="DN66" s="949"/>
      <c r="DO66" s="949"/>
      <c r="DP66" s="950"/>
      <c r="DQ66" s="948"/>
      <c r="DR66" s="949"/>
      <c r="DS66" s="949"/>
      <c r="DT66" s="949"/>
      <c r="DU66" s="950"/>
      <c r="DV66" s="945"/>
      <c r="DW66" s="946"/>
      <c r="DX66" s="946"/>
      <c r="DY66" s="946"/>
      <c r="DZ66" s="947"/>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2"/>
      <c r="AG67" s="902"/>
      <c r="AH67" s="902"/>
      <c r="AI67" s="902"/>
      <c r="AJ67" s="943"/>
      <c r="AK67" s="944"/>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1"/>
      <c r="BT67" s="952"/>
      <c r="BU67" s="952"/>
      <c r="BV67" s="952"/>
      <c r="BW67" s="952"/>
      <c r="BX67" s="952"/>
      <c r="BY67" s="952"/>
      <c r="BZ67" s="952"/>
      <c r="CA67" s="952"/>
      <c r="CB67" s="952"/>
      <c r="CC67" s="952"/>
      <c r="CD67" s="952"/>
      <c r="CE67" s="952"/>
      <c r="CF67" s="952"/>
      <c r="CG67" s="953"/>
      <c r="CH67" s="948"/>
      <c r="CI67" s="949"/>
      <c r="CJ67" s="949"/>
      <c r="CK67" s="949"/>
      <c r="CL67" s="950"/>
      <c r="CM67" s="948"/>
      <c r="CN67" s="949"/>
      <c r="CO67" s="949"/>
      <c r="CP67" s="949"/>
      <c r="CQ67" s="950"/>
      <c r="CR67" s="948"/>
      <c r="CS67" s="949"/>
      <c r="CT67" s="949"/>
      <c r="CU67" s="949"/>
      <c r="CV67" s="950"/>
      <c r="CW67" s="948"/>
      <c r="CX67" s="949"/>
      <c r="CY67" s="949"/>
      <c r="CZ67" s="949"/>
      <c r="DA67" s="950"/>
      <c r="DB67" s="948"/>
      <c r="DC67" s="949"/>
      <c r="DD67" s="949"/>
      <c r="DE67" s="949"/>
      <c r="DF67" s="950"/>
      <c r="DG67" s="948"/>
      <c r="DH67" s="949"/>
      <c r="DI67" s="949"/>
      <c r="DJ67" s="949"/>
      <c r="DK67" s="950"/>
      <c r="DL67" s="948"/>
      <c r="DM67" s="949"/>
      <c r="DN67" s="949"/>
      <c r="DO67" s="949"/>
      <c r="DP67" s="950"/>
      <c r="DQ67" s="948"/>
      <c r="DR67" s="949"/>
      <c r="DS67" s="949"/>
      <c r="DT67" s="949"/>
      <c r="DU67" s="950"/>
      <c r="DV67" s="945"/>
      <c r="DW67" s="946"/>
      <c r="DX67" s="946"/>
      <c r="DY67" s="946"/>
      <c r="DZ67" s="947"/>
      <c r="EA67" s="248"/>
    </row>
    <row r="68" spans="1:131" s="249" customFormat="1" ht="26.25" customHeight="1" thickTop="1" x14ac:dyDescent="0.15">
      <c r="A68" s="260">
        <v>1</v>
      </c>
      <c r="B68" s="957" t="s">
        <v>572</v>
      </c>
      <c r="C68" s="958"/>
      <c r="D68" s="958"/>
      <c r="E68" s="958"/>
      <c r="F68" s="958"/>
      <c r="G68" s="958"/>
      <c r="H68" s="958"/>
      <c r="I68" s="958"/>
      <c r="J68" s="958"/>
      <c r="K68" s="958"/>
      <c r="L68" s="958"/>
      <c r="M68" s="958"/>
      <c r="N68" s="958"/>
      <c r="O68" s="958"/>
      <c r="P68" s="959"/>
      <c r="Q68" s="960">
        <v>7511</v>
      </c>
      <c r="R68" s="954"/>
      <c r="S68" s="954"/>
      <c r="T68" s="954"/>
      <c r="U68" s="954"/>
      <c r="V68" s="954">
        <v>6350</v>
      </c>
      <c r="W68" s="954"/>
      <c r="X68" s="954"/>
      <c r="Y68" s="954"/>
      <c r="Z68" s="954"/>
      <c r="AA68" s="954">
        <v>1161</v>
      </c>
      <c r="AB68" s="954"/>
      <c r="AC68" s="954"/>
      <c r="AD68" s="954"/>
      <c r="AE68" s="954"/>
      <c r="AF68" s="954">
        <v>1161</v>
      </c>
      <c r="AG68" s="954"/>
      <c r="AH68" s="954"/>
      <c r="AI68" s="954"/>
      <c r="AJ68" s="954"/>
      <c r="AK68" s="954" t="s">
        <v>573</v>
      </c>
      <c r="AL68" s="954"/>
      <c r="AM68" s="954"/>
      <c r="AN68" s="954"/>
      <c r="AO68" s="954"/>
      <c r="AP68" s="954" t="s">
        <v>573</v>
      </c>
      <c r="AQ68" s="954"/>
      <c r="AR68" s="954"/>
      <c r="AS68" s="954"/>
      <c r="AT68" s="954"/>
      <c r="AU68" s="954" t="s">
        <v>573</v>
      </c>
      <c r="AV68" s="954"/>
      <c r="AW68" s="954"/>
      <c r="AX68" s="954"/>
      <c r="AY68" s="954"/>
      <c r="AZ68" s="955"/>
      <c r="BA68" s="955"/>
      <c r="BB68" s="955"/>
      <c r="BC68" s="955"/>
      <c r="BD68" s="956"/>
      <c r="BE68" s="267"/>
      <c r="BF68" s="267"/>
      <c r="BG68" s="267"/>
      <c r="BH68" s="267"/>
      <c r="BI68" s="267"/>
      <c r="BJ68" s="267"/>
      <c r="BK68" s="267"/>
      <c r="BL68" s="267"/>
      <c r="BM68" s="267"/>
      <c r="BN68" s="267"/>
      <c r="BO68" s="267"/>
      <c r="BP68" s="267"/>
      <c r="BQ68" s="264">
        <v>62</v>
      </c>
      <c r="BR68" s="269"/>
      <c r="BS68" s="951"/>
      <c r="BT68" s="952"/>
      <c r="BU68" s="952"/>
      <c r="BV68" s="952"/>
      <c r="BW68" s="952"/>
      <c r="BX68" s="952"/>
      <c r="BY68" s="952"/>
      <c r="BZ68" s="952"/>
      <c r="CA68" s="952"/>
      <c r="CB68" s="952"/>
      <c r="CC68" s="952"/>
      <c r="CD68" s="952"/>
      <c r="CE68" s="952"/>
      <c r="CF68" s="952"/>
      <c r="CG68" s="953"/>
      <c r="CH68" s="948"/>
      <c r="CI68" s="949"/>
      <c r="CJ68" s="949"/>
      <c r="CK68" s="949"/>
      <c r="CL68" s="950"/>
      <c r="CM68" s="948"/>
      <c r="CN68" s="949"/>
      <c r="CO68" s="949"/>
      <c r="CP68" s="949"/>
      <c r="CQ68" s="950"/>
      <c r="CR68" s="948"/>
      <c r="CS68" s="949"/>
      <c r="CT68" s="949"/>
      <c r="CU68" s="949"/>
      <c r="CV68" s="950"/>
      <c r="CW68" s="948"/>
      <c r="CX68" s="949"/>
      <c r="CY68" s="949"/>
      <c r="CZ68" s="949"/>
      <c r="DA68" s="950"/>
      <c r="DB68" s="948"/>
      <c r="DC68" s="949"/>
      <c r="DD68" s="949"/>
      <c r="DE68" s="949"/>
      <c r="DF68" s="950"/>
      <c r="DG68" s="948"/>
      <c r="DH68" s="949"/>
      <c r="DI68" s="949"/>
      <c r="DJ68" s="949"/>
      <c r="DK68" s="950"/>
      <c r="DL68" s="948"/>
      <c r="DM68" s="949"/>
      <c r="DN68" s="949"/>
      <c r="DO68" s="949"/>
      <c r="DP68" s="950"/>
      <c r="DQ68" s="948"/>
      <c r="DR68" s="949"/>
      <c r="DS68" s="949"/>
      <c r="DT68" s="949"/>
      <c r="DU68" s="950"/>
      <c r="DV68" s="945"/>
      <c r="DW68" s="946"/>
      <c r="DX68" s="946"/>
      <c r="DY68" s="946"/>
      <c r="DZ68" s="947"/>
      <c r="EA68" s="248"/>
    </row>
    <row r="69" spans="1:131" s="249" customFormat="1" ht="26.25" customHeight="1" x14ac:dyDescent="0.15">
      <c r="A69" s="263">
        <v>2</v>
      </c>
      <c r="B69" s="961" t="s">
        <v>574</v>
      </c>
      <c r="C69" s="962"/>
      <c r="D69" s="962"/>
      <c r="E69" s="962"/>
      <c r="F69" s="962"/>
      <c r="G69" s="962"/>
      <c r="H69" s="962"/>
      <c r="I69" s="962"/>
      <c r="J69" s="962"/>
      <c r="K69" s="962"/>
      <c r="L69" s="962"/>
      <c r="M69" s="962"/>
      <c r="N69" s="962"/>
      <c r="O69" s="962"/>
      <c r="P69" s="963"/>
      <c r="Q69" s="964">
        <v>1598</v>
      </c>
      <c r="R69" s="917"/>
      <c r="S69" s="917"/>
      <c r="T69" s="917"/>
      <c r="U69" s="917"/>
      <c r="V69" s="917">
        <v>1483</v>
      </c>
      <c r="W69" s="917"/>
      <c r="X69" s="917"/>
      <c r="Y69" s="917"/>
      <c r="Z69" s="917"/>
      <c r="AA69" s="917">
        <v>115</v>
      </c>
      <c r="AB69" s="917"/>
      <c r="AC69" s="917"/>
      <c r="AD69" s="917"/>
      <c r="AE69" s="917"/>
      <c r="AF69" s="917">
        <v>115</v>
      </c>
      <c r="AG69" s="917"/>
      <c r="AH69" s="917"/>
      <c r="AI69" s="917"/>
      <c r="AJ69" s="917"/>
      <c r="AK69" s="917" t="s">
        <v>573</v>
      </c>
      <c r="AL69" s="917"/>
      <c r="AM69" s="917"/>
      <c r="AN69" s="917"/>
      <c r="AO69" s="917"/>
      <c r="AP69" s="917" t="s">
        <v>573</v>
      </c>
      <c r="AQ69" s="917"/>
      <c r="AR69" s="917"/>
      <c r="AS69" s="917"/>
      <c r="AT69" s="917"/>
      <c r="AU69" s="917" t="s">
        <v>573</v>
      </c>
      <c r="AV69" s="917"/>
      <c r="AW69" s="917"/>
      <c r="AX69" s="917"/>
      <c r="AY69" s="917"/>
      <c r="AZ69" s="965"/>
      <c r="BA69" s="965"/>
      <c r="BB69" s="965"/>
      <c r="BC69" s="965"/>
      <c r="BD69" s="966"/>
      <c r="BE69" s="267"/>
      <c r="BF69" s="267"/>
      <c r="BG69" s="267"/>
      <c r="BH69" s="267"/>
      <c r="BI69" s="267"/>
      <c r="BJ69" s="267"/>
      <c r="BK69" s="267"/>
      <c r="BL69" s="267"/>
      <c r="BM69" s="267"/>
      <c r="BN69" s="267"/>
      <c r="BO69" s="267"/>
      <c r="BP69" s="267"/>
      <c r="BQ69" s="264">
        <v>63</v>
      </c>
      <c r="BR69" s="269"/>
      <c r="BS69" s="951"/>
      <c r="BT69" s="952"/>
      <c r="BU69" s="952"/>
      <c r="BV69" s="952"/>
      <c r="BW69" s="952"/>
      <c r="BX69" s="952"/>
      <c r="BY69" s="952"/>
      <c r="BZ69" s="952"/>
      <c r="CA69" s="952"/>
      <c r="CB69" s="952"/>
      <c r="CC69" s="952"/>
      <c r="CD69" s="952"/>
      <c r="CE69" s="952"/>
      <c r="CF69" s="952"/>
      <c r="CG69" s="953"/>
      <c r="CH69" s="948"/>
      <c r="CI69" s="949"/>
      <c r="CJ69" s="949"/>
      <c r="CK69" s="949"/>
      <c r="CL69" s="950"/>
      <c r="CM69" s="948"/>
      <c r="CN69" s="949"/>
      <c r="CO69" s="949"/>
      <c r="CP69" s="949"/>
      <c r="CQ69" s="950"/>
      <c r="CR69" s="948"/>
      <c r="CS69" s="949"/>
      <c r="CT69" s="949"/>
      <c r="CU69" s="949"/>
      <c r="CV69" s="950"/>
      <c r="CW69" s="948"/>
      <c r="CX69" s="949"/>
      <c r="CY69" s="949"/>
      <c r="CZ69" s="949"/>
      <c r="DA69" s="950"/>
      <c r="DB69" s="948"/>
      <c r="DC69" s="949"/>
      <c r="DD69" s="949"/>
      <c r="DE69" s="949"/>
      <c r="DF69" s="950"/>
      <c r="DG69" s="948"/>
      <c r="DH69" s="949"/>
      <c r="DI69" s="949"/>
      <c r="DJ69" s="949"/>
      <c r="DK69" s="950"/>
      <c r="DL69" s="948"/>
      <c r="DM69" s="949"/>
      <c r="DN69" s="949"/>
      <c r="DO69" s="949"/>
      <c r="DP69" s="950"/>
      <c r="DQ69" s="948"/>
      <c r="DR69" s="949"/>
      <c r="DS69" s="949"/>
      <c r="DT69" s="949"/>
      <c r="DU69" s="950"/>
      <c r="DV69" s="945"/>
      <c r="DW69" s="946"/>
      <c r="DX69" s="946"/>
      <c r="DY69" s="946"/>
      <c r="DZ69" s="947"/>
      <c r="EA69" s="248"/>
    </row>
    <row r="70" spans="1:131" s="249" customFormat="1" ht="26.25" customHeight="1" x14ac:dyDescent="0.15">
      <c r="A70" s="263">
        <v>3</v>
      </c>
      <c r="B70" s="961" t="s">
        <v>575</v>
      </c>
      <c r="C70" s="962"/>
      <c r="D70" s="962"/>
      <c r="E70" s="962"/>
      <c r="F70" s="962"/>
      <c r="G70" s="962"/>
      <c r="H70" s="962"/>
      <c r="I70" s="962"/>
      <c r="J70" s="962"/>
      <c r="K70" s="962"/>
      <c r="L70" s="962"/>
      <c r="M70" s="962"/>
      <c r="N70" s="962"/>
      <c r="O70" s="962"/>
      <c r="P70" s="963"/>
      <c r="Q70" s="964">
        <v>896695</v>
      </c>
      <c r="R70" s="917"/>
      <c r="S70" s="917"/>
      <c r="T70" s="917"/>
      <c r="U70" s="917"/>
      <c r="V70" s="917">
        <v>845698</v>
      </c>
      <c r="W70" s="917"/>
      <c r="X70" s="917"/>
      <c r="Y70" s="917"/>
      <c r="Z70" s="917"/>
      <c r="AA70" s="917">
        <v>50997</v>
      </c>
      <c r="AB70" s="917"/>
      <c r="AC70" s="917"/>
      <c r="AD70" s="917"/>
      <c r="AE70" s="917"/>
      <c r="AF70" s="917">
        <v>50997</v>
      </c>
      <c r="AG70" s="917"/>
      <c r="AH70" s="917"/>
      <c r="AI70" s="917"/>
      <c r="AJ70" s="917"/>
      <c r="AK70" s="917">
        <v>1</v>
      </c>
      <c r="AL70" s="917"/>
      <c r="AM70" s="917"/>
      <c r="AN70" s="917"/>
      <c r="AO70" s="917"/>
      <c r="AP70" s="917" t="s">
        <v>573</v>
      </c>
      <c r="AQ70" s="917"/>
      <c r="AR70" s="917"/>
      <c r="AS70" s="917"/>
      <c r="AT70" s="917"/>
      <c r="AU70" s="917" t="s">
        <v>573</v>
      </c>
      <c r="AV70" s="917"/>
      <c r="AW70" s="917"/>
      <c r="AX70" s="917"/>
      <c r="AY70" s="917"/>
      <c r="AZ70" s="965"/>
      <c r="BA70" s="965"/>
      <c r="BB70" s="965"/>
      <c r="BC70" s="965"/>
      <c r="BD70" s="966"/>
      <c r="BE70" s="267"/>
      <c r="BF70" s="267"/>
      <c r="BG70" s="267"/>
      <c r="BH70" s="267"/>
      <c r="BI70" s="267"/>
      <c r="BJ70" s="267"/>
      <c r="BK70" s="267"/>
      <c r="BL70" s="267"/>
      <c r="BM70" s="267"/>
      <c r="BN70" s="267"/>
      <c r="BO70" s="267"/>
      <c r="BP70" s="267"/>
      <c r="BQ70" s="264">
        <v>64</v>
      </c>
      <c r="BR70" s="269"/>
      <c r="BS70" s="951"/>
      <c r="BT70" s="952"/>
      <c r="BU70" s="952"/>
      <c r="BV70" s="952"/>
      <c r="BW70" s="952"/>
      <c r="BX70" s="952"/>
      <c r="BY70" s="952"/>
      <c r="BZ70" s="952"/>
      <c r="CA70" s="952"/>
      <c r="CB70" s="952"/>
      <c r="CC70" s="952"/>
      <c r="CD70" s="952"/>
      <c r="CE70" s="952"/>
      <c r="CF70" s="952"/>
      <c r="CG70" s="953"/>
      <c r="CH70" s="948"/>
      <c r="CI70" s="949"/>
      <c r="CJ70" s="949"/>
      <c r="CK70" s="949"/>
      <c r="CL70" s="950"/>
      <c r="CM70" s="948"/>
      <c r="CN70" s="949"/>
      <c r="CO70" s="949"/>
      <c r="CP70" s="949"/>
      <c r="CQ70" s="950"/>
      <c r="CR70" s="948"/>
      <c r="CS70" s="949"/>
      <c r="CT70" s="949"/>
      <c r="CU70" s="949"/>
      <c r="CV70" s="950"/>
      <c r="CW70" s="948"/>
      <c r="CX70" s="949"/>
      <c r="CY70" s="949"/>
      <c r="CZ70" s="949"/>
      <c r="DA70" s="950"/>
      <c r="DB70" s="948"/>
      <c r="DC70" s="949"/>
      <c r="DD70" s="949"/>
      <c r="DE70" s="949"/>
      <c r="DF70" s="950"/>
      <c r="DG70" s="948"/>
      <c r="DH70" s="949"/>
      <c r="DI70" s="949"/>
      <c r="DJ70" s="949"/>
      <c r="DK70" s="950"/>
      <c r="DL70" s="948"/>
      <c r="DM70" s="949"/>
      <c r="DN70" s="949"/>
      <c r="DO70" s="949"/>
      <c r="DP70" s="950"/>
      <c r="DQ70" s="948"/>
      <c r="DR70" s="949"/>
      <c r="DS70" s="949"/>
      <c r="DT70" s="949"/>
      <c r="DU70" s="950"/>
      <c r="DV70" s="945"/>
      <c r="DW70" s="946"/>
      <c r="DX70" s="946"/>
      <c r="DY70" s="946"/>
      <c r="DZ70" s="947"/>
      <c r="EA70" s="248"/>
    </row>
    <row r="71" spans="1:131" s="249" customFormat="1" ht="26.25" customHeight="1" x14ac:dyDescent="0.15">
      <c r="A71" s="263">
        <v>4</v>
      </c>
      <c r="B71" s="961" t="s">
        <v>576</v>
      </c>
      <c r="C71" s="962"/>
      <c r="D71" s="962"/>
      <c r="E71" s="962"/>
      <c r="F71" s="962"/>
      <c r="G71" s="962"/>
      <c r="H71" s="962"/>
      <c r="I71" s="962"/>
      <c r="J71" s="962"/>
      <c r="K71" s="962"/>
      <c r="L71" s="962"/>
      <c r="M71" s="962"/>
      <c r="N71" s="962"/>
      <c r="O71" s="962"/>
      <c r="P71" s="963"/>
      <c r="Q71" s="964">
        <v>8644</v>
      </c>
      <c r="R71" s="917"/>
      <c r="S71" s="917"/>
      <c r="T71" s="917"/>
      <c r="U71" s="917"/>
      <c r="V71" s="917">
        <v>8484</v>
      </c>
      <c r="W71" s="917"/>
      <c r="X71" s="917"/>
      <c r="Y71" s="917"/>
      <c r="Z71" s="917"/>
      <c r="AA71" s="917">
        <v>160</v>
      </c>
      <c r="AB71" s="917"/>
      <c r="AC71" s="917"/>
      <c r="AD71" s="917"/>
      <c r="AE71" s="917"/>
      <c r="AF71" s="917">
        <v>160</v>
      </c>
      <c r="AG71" s="917"/>
      <c r="AH71" s="917"/>
      <c r="AI71" s="917"/>
      <c r="AJ71" s="917"/>
      <c r="AK71" s="917" t="s">
        <v>573</v>
      </c>
      <c r="AL71" s="917"/>
      <c r="AM71" s="917"/>
      <c r="AN71" s="917"/>
      <c r="AO71" s="917"/>
      <c r="AP71" s="917" t="s">
        <v>578</v>
      </c>
      <c r="AQ71" s="917"/>
      <c r="AR71" s="917"/>
      <c r="AS71" s="917"/>
      <c r="AT71" s="917"/>
      <c r="AU71" s="917" t="s">
        <v>573</v>
      </c>
      <c r="AV71" s="917"/>
      <c r="AW71" s="917"/>
      <c r="AX71" s="917"/>
      <c r="AY71" s="917"/>
      <c r="AZ71" s="965"/>
      <c r="BA71" s="965"/>
      <c r="BB71" s="965"/>
      <c r="BC71" s="965"/>
      <c r="BD71" s="966"/>
      <c r="BE71" s="267"/>
      <c r="BF71" s="267"/>
      <c r="BG71" s="267"/>
      <c r="BH71" s="267"/>
      <c r="BI71" s="267"/>
      <c r="BJ71" s="267"/>
      <c r="BK71" s="267"/>
      <c r="BL71" s="267"/>
      <c r="BM71" s="267"/>
      <c r="BN71" s="267"/>
      <c r="BO71" s="267"/>
      <c r="BP71" s="267"/>
      <c r="BQ71" s="264">
        <v>65</v>
      </c>
      <c r="BR71" s="269"/>
      <c r="BS71" s="951"/>
      <c r="BT71" s="952"/>
      <c r="BU71" s="952"/>
      <c r="BV71" s="952"/>
      <c r="BW71" s="952"/>
      <c r="BX71" s="952"/>
      <c r="BY71" s="952"/>
      <c r="BZ71" s="952"/>
      <c r="CA71" s="952"/>
      <c r="CB71" s="952"/>
      <c r="CC71" s="952"/>
      <c r="CD71" s="952"/>
      <c r="CE71" s="952"/>
      <c r="CF71" s="952"/>
      <c r="CG71" s="953"/>
      <c r="CH71" s="948"/>
      <c r="CI71" s="949"/>
      <c r="CJ71" s="949"/>
      <c r="CK71" s="949"/>
      <c r="CL71" s="950"/>
      <c r="CM71" s="948"/>
      <c r="CN71" s="949"/>
      <c r="CO71" s="949"/>
      <c r="CP71" s="949"/>
      <c r="CQ71" s="950"/>
      <c r="CR71" s="948"/>
      <c r="CS71" s="949"/>
      <c r="CT71" s="949"/>
      <c r="CU71" s="949"/>
      <c r="CV71" s="950"/>
      <c r="CW71" s="948"/>
      <c r="CX71" s="949"/>
      <c r="CY71" s="949"/>
      <c r="CZ71" s="949"/>
      <c r="DA71" s="950"/>
      <c r="DB71" s="948"/>
      <c r="DC71" s="949"/>
      <c r="DD71" s="949"/>
      <c r="DE71" s="949"/>
      <c r="DF71" s="950"/>
      <c r="DG71" s="948"/>
      <c r="DH71" s="949"/>
      <c r="DI71" s="949"/>
      <c r="DJ71" s="949"/>
      <c r="DK71" s="950"/>
      <c r="DL71" s="948"/>
      <c r="DM71" s="949"/>
      <c r="DN71" s="949"/>
      <c r="DO71" s="949"/>
      <c r="DP71" s="950"/>
      <c r="DQ71" s="948"/>
      <c r="DR71" s="949"/>
      <c r="DS71" s="949"/>
      <c r="DT71" s="949"/>
      <c r="DU71" s="950"/>
      <c r="DV71" s="945"/>
      <c r="DW71" s="946"/>
      <c r="DX71" s="946"/>
      <c r="DY71" s="946"/>
      <c r="DZ71" s="947"/>
      <c r="EA71" s="248"/>
    </row>
    <row r="72" spans="1:131" s="249" customFormat="1" ht="26.25" customHeight="1" x14ac:dyDescent="0.15">
      <c r="A72" s="263">
        <v>5</v>
      </c>
      <c r="B72" s="961" t="s">
        <v>577</v>
      </c>
      <c r="C72" s="962"/>
      <c r="D72" s="962"/>
      <c r="E72" s="962"/>
      <c r="F72" s="962"/>
      <c r="G72" s="962"/>
      <c r="H72" s="962"/>
      <c r="I72" s="962"/>
      <c r="J72" s="962"/>
      <c r="K72" s="962"/>
      <c r="L72" s="962"/>
      <c r="M72" s="962"/>
      <c r="N72" s="962"/>
      <c r="O72" s="962"/>
      <c r="P72" s="963"/>
      <c r="Q72" s="964">
        <v>54867</v>
      </c>
      <c r="R72" s="917"/>
      <c r="S72" s="917"/>
      <c r="T72" s="917"/>
      <c r="U72" s="917"/>
      <c r="V72" s="917">
        <v>54084</v>
      </c>
      <c r="W72" s="917"/>
      <c r="X72" s="917"/>
      <c r="Y72" s="917"/>
      <c r="Z72" s="917"/>
      <c r="AA72" s="917">
        <v>783</v>
      </c>
      <c r="AB72" s="917"/>
      <c r="AC72" s="917"/>
      <c r="AD72" s="917"/>
      <c r="AE72" s="917"/>
      <c r="AF72" s="917">
        <v>783</v>
      </c>
      <c r="AG72" s="917"/>
      <c r="AH72" s="917"/>
      <c r="AI72" s="917"/>
      <c r="AJ72" s="917"/>
      <c r="AK72" s="917">
        <v>7992</v>
      </c>
      <c r="AL72" s="917"/>
      <c r="AM72" s="917"/>
      <c r="AN72" s="917"/>
      <c r="AO72" s="917"/>
      <c r="AP72" s="917" t="s">
        <v>573</v>
      </c>
      <c r="AQ72" s="917"/>
      <c r="AR72" s="917"/>
      <c r="AS72" s="917"/>
      <c r="AT72" s="917"/>
      <c r="AU72" s="917" t="s">
        <v>573</v>
      </c>
      <c r="AV72" s="917"/>
      <c r="AW72" s="917"/>
      <c r="AX72" s="917"/>
      <c r="AY72" s="917"/>
      <c r="AZ72" s="965"/>
      <c r="BA72" s="965"/>
      <c r="BB72" s="965"/>
      <c r="BC72" s="965"/>
      <c r="BD72" s="966"/>
      <c r="BE72" s="267"/>
      <c r="BF72" s="267"/>
      <c r="BG72" s="267"/>
      <c r="BH72" s="267"/>
      <c r="BI72" s="267"/>
      <c r="BJ72" s="267"/>
      <c r="BK72" s="267"/>
      <c r="BL72" s="267"/>
      <c r="BM72" s="267"/>
      <c r="BN72" s="267"/>
      <c r="BO72" s="267"/>
      <c r="BP72" s="267"/>
      <c r="BQ72" s="264">
        <v>66</v>
      </c>
      <c r="BR72" s="269"/>
      <c r="BS72" s="951"/>
      <c r="BT72" s="952"/>
      <c r="BU72" s="952"/>
      <c r="BV72" s="952"/>
      <c r="BW72" s="952"/>
      <c r="BX72" s="952"/>
      <c r="BY72" s="952"/>
      <c r="BZ72" s="952"/>
      <c r="CA72" s="952"/>
      <c r="CB72" s="952"/>
      <c r="CC72" s="952"/>
      <c r="CD72" s="952"/>
      <c r="CE72" s="952"/>
      <c r="CF72" s="952"/>
      <c r="CG72" s="953"/>
      <c r="CH72" s="948"/>
      <c r="CI72" s="949"/>
      <c r="CJ72" s="949"/>
      <c r="CK72" s="949"/>
      <c r="CL72" s="950"/>
      <c r="CM72" s="948"/>
      <c r="CN72" s="949"/>
      <c r="CO72" s="949"/>
      <c r="CP72" s="949"/>
      <c r="CQ72" s="950"/>
      <c r="CR72" s="948"/>
      <c r="CS72" s="949"/>
      <c r="CT72" s="949"/>
      <c r="CU72" s="949"/>
      <c r="CV72" s="950"/>
      <c r="CW72" s="948"/>
      <c r="CX72" s="949"/>
      <c r="CY72" s="949"/>
      <c r="CZ72" s="949"/>
      <c r="DA72" s="950"/>
      <c r="DB72" s="948"/>
      <c r="DC72" s="949"/>
      <c r="DD72" s="949"/>
      <c r="DE72" s="949"/>
      <c r="DF72" s="950"/>
      <c r="DG72" s="948"/>
      <c r="DH72" s="949"/>
      <c r="DI72" s="949"/>
      <c r="DJ72" s="949"/>
      <c r="DK72" s="950"/>
      <c r="DL72" s="948"/>
      <c r="DM72" s="949"/>
      <c r="DN72" s="949"/>
      <c r="DO72" s="949"/>
      <c r="DP72" s="950"/>
      <c r="DQ72" s="948"/>
      <c r="DR72" s="949"/>
      <c r="DS72" s="949"/>
      <c r="DT72" s="949"/>
      <c r="DU72" s="950"/>
      <c r="DV72" s="945"/>
      <c r="DW72" s="946"/>
      <c r="DX72" s="946"/>
      <c r="DY72" s="946"/>
      <c r="DZ72" s="947"/>
      <c r="EA72" s="248"/>
    </row>
    <row r="73" spans="1:131" s="249" customFormat="1" ht="26.25" customHeight="1" x14ac:dyDescent="0.15">
      <c r="A73" s="263">
        <v>6</v>
      </c>
      <c r="B73" s="961"/>
      <c r="C73" s="962"/>
      <c r="D73" s="962"/>
      <c r="E73" s="962"/>
      <c r="F73" s="962"/>
      <c r="G73" s="962"/>
      <c r="H73" s="962"/>
      <c r="I73" s="962"/>
      <c r="J73" s="962"/>
      <c r="K73" s="962"/>
      <c r="L73" s="962"/>
      <c r="M73" s="962"/>
      <c r="N73" s="962"/>
      <c r="O73" s="962"/>
      <c r="P73" s="963"/>
      <c r="Q73" s="964"/>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5"/>
      <c r="BA73" s="965"/>
      <c r="BB73" s="965"/>
      <c r="BC73" s="965"/>
      <c r="BD73" s="966"/>
      <c r="BE73" s="267"/>
      <c r="BF73" s="267"/>
      <c r="BG73" s="267"/>
      <c r="BH73" s="267"/>
      <c r="BI73" s="267"/>
      <c r="BJ73" s="267"/>
      <c r="BK73" s="267"/>
      <c r="BL73" s="267"/>
      <c r="BM73" s="267"/>
      <c r="BN73" s="267"/>
      <c r="BO73" s="267"/>
      <c r="BP73" s="267"/>
      <c r="BQ73" s="264">
        <v>67</v>
      </c>
      <c r="BR73" s="269"/>
      <c r="BS73" s="951"/>
      <c r="BT73" s="952"/>
      <c r="BU73" s="952"/>
      <c r="BV73" s="952"/>
      <c r="BW73" s="952"/>
      <c r="BX73" s="952"/>
      <c r="BY73" s="952"/>
      <c r="BZ73" s="952"/>
      <c r="CA73" s="952"/>
      <c r="CB73" s="952"/>
      <c r="CC73" s="952"/>
      <c r="CD73" s="952"/>
      <c r="CE73" s="952"/>
      <c r="CF73" s="952"/>
      <c r="CG73" s="953"/>
      <c r="CH73" s="948"/>
      <c r="CI73" s="949"/>
      <c r="CJ73" s="949"/>
      <c r="CK73" s="949"/>
      <c r="CL73" s="950"/>
      <c r="CM73" s="948"/>
      <c r="CN73" s="949"/>
      <c r="CO73" s="949"/>
      <c r="CP73" s="949"/>
      <c r="CQ73" s="950"/>
      <c r="CR73" s="948"/>
      <c r="CS73" s="949"/>
      <c r="CT73" s="949"/>
      <c r="CU73" s="949"/>
      <c r="CV73" s="950"/>
      <c r="CW73" s="948"/>
      <c r="CX73" s="949"/>
      <c r="CY73" s="949"/>
      <c r="CZ73" s="949"/>
      <c r="DA73" s="950"/>
      <c r="DB73" s="948"/>
      <c r="DC73" s="949"/>
      <c r="DD73" s="949"/>
      <c r="DE73" s="949"/>
      <c r="DF73" s="950"/>
      <c r="DG73" s="948"/>
      <c r="DH73" s="949"/>
      <c r="DI73" s="949"/>
      <c r="DJ73" s="949"/>
      <c r="DK73" s="950"/>
      <c r="DL73" s="948"/>
      <c r="DM73" s="949"/>
      <c r="DN73" s="949"/>
      <c r="DO73" s="949"/>
      <c r="DP73" s="950"/>
      <c r="DQ73" s="948"/>
      <c r="DR73" s="949"/>
      <c r="DS73" s="949"/>
      <c r="DT73" s="949"/>
      <c r="DU73" s="950"/>
      <c r="DV73" s="945"/>
      <c r="DW73" s="946"/>
      <c r="DX73" s="946"/>
      <c r="DY73" s="946"/>
      <c r="DZ73" s="947"/>
      <c r="EA73" s="248"/>
    </row>
    <row r="74" spans="1:131" s="249" customFormat="1" ht="26.25" customHeight="1" x14ac:dyDescent="0.15">
      <c r="A74" s="263">
        <v>7</v>
      </c>
      <c r="B74" s="961"/>
      <c r="C74" s="962"/>
      <c r="D74" s="962"/>
      <c r="E74" s="962"/>
      <c r="F74" s="962"/>
      <c r="G74" s="962"/>
      <c r="H74" s="962"/>
      <c r="I74" s="962"/>
      <c r="J74" s="962"/>
      <c r="K74" s="962"/>
      <c r="L74" s="962"/>
      <c r="M74" s="962"/>
      <c r="N74" s="962"/>
      <c r="O74" s="962"/>
      <c r="P74" s="963"/>
      <c r="Q74" s="964"/>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5"/>
      <c r="BA74" s="965"/>
      <c r="BB74" s="965"/>
      <c r="BC74" s="965"/>
      <c r="BD74" s="966"/>
      <c r="BE74" s="267"/>
      <c r="BF74" s="267"/>
      <c r="BG74" s="267"/>
      <c r="BH74" s="267"/>
      <c r="BI74" s="267"/>
      <c r="BJ74" s="267"/>
      <c r="BK74" s="267"/>
      <c r="BL74" s="267"/>
      <c r="BM74" s="267"/>
      <c r="BN74" s="267"/>
      <c r="BO74" s="267"/>
      <c r="BP74" s="267"/>
      <c r="BQ74" s="264">
        <v>68</v>
      </c>
      <c r="BR74" s="269"/>
      <c r="BS74" s="951"/>
      <c r="BT74" s="952"/>
      <c r="BU74" s="952"/>
      <c r="BV74" s="952"/>
      <c r="BW74" s="952"/>
      <c r="BX74" s="952"/>
      <c r="BY74" s="952"/>
      <c r="BZ74" s="952"/>
      <c r="CA74" s="952"/>
      <c r="CB74" s="952"/>
      <c r="CC74" s="952"/>
      <c r="CD74" s="952"/>
      <c r="CE74" s="952"/>
      <c r="CF74" s="952"/>
      <c r="CG74" s="953"/>
      <c r="CH74" s="948"/>
      <c r="CI74" s="949"/>
      <c r="CJ74" s="949"/>
      <c r="CK74" s="949"/>
      <c r="CL74" s="950"/>
      <c r="CM74" s="948"/>
      <c r="CN74" s="949"/>
      <c r="CO74" s="949"/>
      <c r="CP74" s="949"/>
      <c r="CQ74" s="950"/>
      <c r="CR74" s="948"/>
      <c r="CS74" s="949"/>
      <c r="CT74" s="949"/>
      <c r="CU74" s="949"/>
      <c r="CV74" s="950"/>
      <c r="CW74" s="948"/>
      <c r="CX74" s="949"/>
      <c r="CY74" s="949"/>
      <c r="CZ74" s="949"/>
      <c r="DA74" s="950"/>
      <c r="DB74" s="948"/>
      <c r="DC74" s="949"/>
      <c r="DD74" s="949"/>
      <c r="DE74" s="949"/>
      <c r="DF74" s="950"/>
      <c r="DG74" s="948"/>
      <c r="DH74" s="949"/>
      <c r="DI74" s="949"/>
      <c r="DJ74" s="949"/>
      <c r="DK74" s="950"/>
      <c r="DL74" s="948"/>
      <c r="DM74" s="949"/>
      <c r="DN74" s="949"/>
      <c r="DO74" s="949"/>
      <c r="DP74" s="950"/>
      <c r="DQ74" s="948"/>
      <c r="DR74" s="949"/>
      <c r="DS74" s="949"/>
      <c r="DT74" s="949"/>
      <c r="DU74" s="950"/>
      <c r="DV74" s="945"/>
      <c r="DW74" s="946"/>
      <c r="DX74" s="946"/>
      <c r="DY74" s="946"/>
      <c r="DZ74" s="947"/>
      <c r="EA74" s="248"/>
    </row>
    <row r="75" spans="1:131" s="249" customFormat="1" ht="26.25" customHeight="1" x14ac:dyDescent="0.15">
      <c r="A75" s="263">
        <v>8</v>
      </c>
      <c r="B75" s="961"/>
      <c r="C75" s="962"/>
      <c r="D75" s="962"/>
      <c r="E75" s="962"/>
      <c r="F75" s="962"/>
      <c r="G75" s="962"/>
      <c r="H75" s="962"/>
      <c r="I75" s="962"/>
      <c r="J75" s="962"/>
      <c r="K75" s="962"/>
      <c r="L75" s="962"/>
      <c r="M75" s="962"/>
      <c r="N75" s="962"/>
      <c r="O75" s="962"/>
      <c r="P75" s="963"/>
      <c r="Q75" s="967"/>
      <c r="R75" s="920"/>
      <c r="S75" s="920"/>
      <c r="T75" s="920"/>
      <c r="U75" s="916"/>
      <c r="V75" s="919"/>
      <c r="W75" s="920"/>
      <c r="X75" s="920"/>
      <c r="Y75" s="920"/>
      <c r="Z75" s="916"/>
      <c r="AA75" s="919"/>
      <c r="AB75" s="920"/>
      <c r="AC75" s="920"/>
      <c r="AD75" s="920"/>
      <c r="AE75" s="916"/>
      <c r="AF75" s="919"/>
      <c r="AG75" s="920"/>
      <c r="AH75" s="920"/>
      <c r="AI75" s="920"/>
      <c r="AJ75" s="916"/>
      <c r="AK75" s="919"/>
      <c r="AL75" s="920"/>
      <c r="AM75" s="920"/>
      <c r="AN75" s="920"/>
      <c r="AO75" s="916"/>
      <c r="AP75" s="919"/>
      <c r="AQ75" s="920"/>
      <c r="AR75" s="920"/>
      <c r="AS75" s="920"/>
      <c r="AT75" s="916"/>
      <c r="AU75" s="919"/>
      <c r="AV75" s="920"/>
      <c r="AW75" s="920"/>
      <c r="AX75" s="920"/>
      <c r="AY75" s="916"/>
      <c r="AZ75" s="965"/>
      <c r="BA75" s="965"/>
      <c r="BB75" s="965"/>
      <c r="BC75" s="965"/>
      <c r="BD75" s="966"/>
      <c r="BE75" s="267"/>
      <c r="BF75" s="267"/>
      <c r="BG75" s="267"/>
      <c r="BH75" s="267"/>
      <c r="BI75" s="267"/>
      <c r="BJ75" s="267"/>
      <c r="BK75" s="267"/>
      <c r="BL75" s="267"/>
      <c r="BM75" s="267"/>
      <c r="BN75" s="267"/>
      <c r="BO75" s="267"/>
      <c r="BP75" s="267"/>
      <c r="BQ75" s="264">
        <v>69</v>
      </c>
      <c r="BR75" s="269"/>
      <c r="BS75" s="951"/>
      <c r="BT75" s="952"/>
      <c r="BU75" s="952"/>
      <c r="BV75" s="952"/>
      <c r="BW75" s="952"/>
      <c r="BX75" s="952"/>
      <c r="BY75" s="952"/>
      <c r="BZ75" s="952"/>
      <c r="CA75" s="952"/>
      <c r="CB75" s="952"/>
      <c r="CC75" s="952"/>
      <c r="CD75" s="952"/>
      <c r="CE75" s="952"/>
      <c r="CF75" s="952"/>
      <c r="CG75" s="953"/>
      <c r="CH75" s="948"/>
      <c r="CI75" s="949"/>
      <c r="CJ75" s="949"/>
      <c r="CK75" s="949"/>
      <c r="CL75" s="950"/>
      <c r="CM75" s="948"/>
      <c r="CN75" s="949"/>
      <c r="CO75" s="949"/>
      <c r="CP75" s="949"/>
      <c r="CQ75" s="950"/>
      <c r="CR75" s="948"/>
      <c r="CS75" s="949"/>
      <c r="CT75" s="949"/>
      <c r="CU75" s="949"/>
      <c r="CV75" s="950"/>
      <c r="CW75" s="948"/>
      <c r="CX75" s="949"/>
      <c r="CY75" s="949"/>
      <c r="CZ75" s="949"/>
      <c r="DA75" s="950"/>
      <c r="DB75" s="948"/>
      <c r="DC75" s="949"/>
      <c r="DD75" s="949"/>
      <c r="DE75" s="949"/>
      <c r="DF75" s="950"/>
      <c r="DG75" s="948"/>
      <c r="DH75" s="949"/>
      <c r="DI75" s="949"/>
      <c r="DJ75" s="949"/>
      <c r="DK75" s="950"/>
      <c r="DL75" s="948"/>
      <c r="DM75" s="949"/>
      <c r="DN75" s="949"/>
      <c r="DO75" s="949"/>
      <c r="DP75" s="950"/>
      <c r="DQ75" s="948"/>
      <c r="DR75" s="949"/>
      <c r="DS75" s="949"/>
      <c r="DT75" s="949"/>
      <c r="DU75" s="950"/>
      <c r="DV75" s="945"/>
      <c r="DW75" s="946"/>
      <c r="DX75" s="946"/>
      <c r="DY75" s="946"/>
      <c r="DZ75" s="947"/>
      <c r="EA75" s="248"/>
    </row>
    <row r="76" spans="1:131" s="249" customFormat="1" ht="26.25" customHeight="1" x14ac:dyDescent="0.15">
      <c r="A76" s="263">
        <v>9</v>
      </c>
      <c r="B76" s="961"/>
      <c r="C76" s="962"/>
      <c r="D76" s="962"/>
      <c r="E76" s="962"/>
      <c r="F76" s="962"/>
      <c r="G76" s="962"/>
      <c r="H76" s="962"/>
      <c r="I76" s="962"/>
      <c r="J76" s="962"/>
      <c r="K76" s="962"/>
      <c r="L76" s="962"/>
      <c r="M76" s="962"/>
      <c r="N76" s="962"/>
      <c r="O76" s="962"/>
      <c r="P76" s="963"/>
      <c r="Q76" s="967"/>
      <c r="R76" s="920"/>
      <c r="S76" s="920"/>
      <c r="T76" s="920"/>
      <c r="U76" s="916"/>
      <c r="V76" s="919"/>
      <c r="W76" s="920"/>
      <c r="X76" s="920"/>
      <c r="Y76" s="920"/>
      <c r="Z76" s="916"/>
      <c r="AA76" s="919"/>
      <c r="AB76" s="920"/>
      <c r="AC76" s="920"/>
      <c r="AD76" s="920"/>
      <c r="AE76" s="916"/>
      <c r="AF76" s="919"/>
      <c r="AG76" s="920"/>
      <c r="AH76" s="920"/>
      <c r="AI76" s="920"/>
      <c r="AJ76" s="916"/>
      <c r="AK76" s="919"/>
      <c r="AL76" s="920"/>
      <c r="AM76" s="920"/>
      <c r="AN76" s="920"/>
      <c r="AO76" s="916"/>
      <c r="AP76" s="919"/>
      <c r="AQ76" s="920"/>
      <c r="AR76" s="920"/>
      <c r="AS76" s="920"/>
      <c r="AT76" s="916"/>
      <c r="AU76" s="919"/>
      <c r="AV76" s="920"/>
      <c r="AW76" s="920"/>
      <c r="AX76" s="920"/>
      <c r="AY76" s="916"/>
      <c r="AZ76" s="965"/>
      <c r="BA76" s="965"/>
      <c r="BB76" s="965"/>
      <c r="BC76" s="965"/>
      <c r="BD76" s="966"/>
      <c r="BE76" s="267"/>
      <c r="BF76" s="267"/>
      <c r="BG76" s="267"/>
      <c r="BH76" s="267"/>
      <c r="BI76" s="267"/>
      <c r="BJ76" s="267"/>
      <c r="BK76" s="267"/>
      <c r="BL76" s="267"/>
      <c r="BM76" s="267"/>
      <c r="BN76" s="267"/>
      <c r="BO76" s="267"/>
      <c r="BP76" s="267"/>
      <c r="BQ76" s="264">
        <v>70</v>
      </c>
      <c r="BR76" s="269"/>
      <c r="BS76" s="951"/>
      <c r="BT76" s="952"/>
      <c r="BU76" s="952"/>
      <c r="BV76" s="952"/>
      <c r="BW76" s="952"/>
      <c r="BX76" s="952"/>
      <c r="BY76" s="952"/>
      <c r="BZ76" s="952"/>
      <c r="CA76" s="952"/>
      <c r="CB76" s="952"/>
      <c r="CC76" s="952"/>
      <c r="CD76" s="952"/>
      <c r="CE76" s="952"/>
      <c r="CF76" s="952"/>
      <c r="CG76" s="953"/>
      <c r="CH76" s="948"/>
      <c r="CI76" s="949"/>
      <c r="CJ76" s="949"/>
      <c r="CK76" s="949"/>
      <c r="CL76" s="950"/>
      <c r="CM76" s="948"/>
      <c r="CN76" s="949"/>
      <c r="CO76" s="949"/>
      <c r="CP76" s="949"/>
      <c r="CQ76" s="950"/>
      <c r="CR76" s="948"/>
      <c r="CS76" s="949"/>
      <c r="CT76" s="949"/>
      <c r="CU76" s="949"/>
      <c r="CV76" s="950"/>
      <c r="CW76" s="948"/>
      <c r="CX76" s="949"/>
      <c r="CY76" s="949"/>
      <c r="CZ76" s="949"/>
      <c r="DA76" s="950"/>
      <c r="DB76" s="948"/>
      <c r="DC76" s="949"/>
      <c r="DD76" s="949"/>
      <c r="DE76" s="949"/>
      <c r="DF76" s="950"/>
      <c r="DG76" s="948"/>
      <c r="DH76" s="949"/>
      <c r="DI76" s="949"/>
      <c r="DJ76" s="949"/>
      <c r="DK76" s="950"/>
      <c r="DL76" s="948"/>
      <c r="DM76" s="949"/>
      <c r="DN76" s="949"/>
      <c r="DO76" s="949"/>
      <c r="DP76" s="950"/>
      <c r="DQ76" s="948"/>
      <c r="DR76" s="949"/>
      <c r="DS76" s="949"/>
      <c r="DT76" s="949"/>
      <c r="DU76" s="950"/>
      <c r="DV76" s="945"/>
      <c r="DW76" s="946"/>
      <c r="DX76" s="946"/>
      <c r="DY76" s="946"/>
      <c r="DZ76" s="947"/>
      <c r="EA76" s="248"/>
    </row>
    <row r="77" spans="1:131" s="249" customFormat="1" ht="26.25" customHeight="1" x14ac:dyDescent="0.15">
      <c r="A77" s="263">
        <v>10</v>
      </c>
      <c r="B77" s="961"/>
      <c r="C77" s="962"/>
      <c r="D77" s="962"/>
      <c r="E77" s="962"/>
      <c r="F77" s="962"/>
      <c r="G77" s="962"/>
      <c r="H77" s="962"/>
      <c r="I77" s="962"/>
      <c r="J77" s="962"/>
      <c r="K77" s="962"/>
      <c r="L77" s="962"/>
      <c r="M77" s="962"/>
      <c r="N77" s="962"/>
      <c r="O77" s="962"/>
      <c r="P77" s="963"/>
      <c r="Q77" s="967"/>
      <c r="R77" s="920"/>
      <c r="S77" s="920"/>
      <c r="T77" s="920"/>
      <c r="U77" s="916"/>
      <c r="V77" s="919"/>
      <c r="W77" s="920"/>
      <c r="X77" s="920"/>
      <c r="Y77" s="920"/>
      <c r="Z77" s="916"/>
      <c r="AA77" s="919"/>
      <c r="AB77" s="920"/>
      <c r="AC77" s="920"/>
      <c r="AD77" s="920"/>
      <c r="AE77" s="916"/>
      <c r="AF77" s="919"/>
      <c r="AG77" s="920"/>
      <c r="AH77" s="920"/>
      <c r="AI77" s="920"/>
      <c r="AJ77" s="916"/>
      <c r="AK77" s="919"/>
      <c r="AL77" s="920"/>
      <c r="AM77" s="920"/>
      <c r="AN77" s="920"/>
      <c r="AO77" s="916"/>
      <c r="AP77" s="919"/>
      <c r="AQ77" s="920"/>
      <c r="AR77" s="920"/>
      <c r="AS77" s="920"/>
      <c r="AT77" s="916"/>
      <c r="AU77" s="919"/>
      <c r="AV77" s="920"/>
      <c r="AW77" s="920"/>
      <c r="AX77" s="920"/>
      <c r="AY77" s="916"/>
      <c r="AZ77" s="965"/>
      <c r="BA77" s="965"/>
      <c r="BB77" s="965"/>
      <c r="BC77" s="965"/>
      <c r="BD77" s="966"/>
      <c r="BE77" s="267"/>
      <c r="BF77" s="267"/>
      <c r="BG77" s="267"/>
      <c r="BH77" s="267"/>
      <c r="BI77" s="267"/>
      <c r="BJ77" s="267"/>
      <c r="BK77" s="267"/>
      <c r="BL77" s="267"/>
      <c r="BM77" s="267"/>
      <c r="BN77" s="267"/>
      <c r="BO77" s="267"/>
      <c r="BP77" s="267"/>
      <c r="BQ77" s="264">
        <v>71</v>
      </c>
      <c r="BR77" s="269"/>
      <c r="BS77" s="951"/>
      <c r="BT77" s="952"/>
      <c r="BU77" s="952"/>
      <c r="BV77" s="952"/>
      <c r="BW77" s="952"/>
      <c r="BX77" s="952"/>
      <c r="BY77" s="952"/>
      <c r="BZ77" s="952"/>
      <c r="CA77" s="952"/>
      <c r="CB77" s="952"/>
      <c r="CC77" s="952"/>
      <c r="CD77" s="952"/>
      <c r="CE77" s="952"/>
      <c r="CF77" s="952"/>
      <c r="CG77" s="953"/>
      <c r="CH77" s="948"/>
      <c r="CI77" s="949"/>
      <c r="CJ77" s="949"/>
      <c r="CK77" s="949"/>
      <c r="CL77" s="950"/>
      <c r="CM77" s="948"/>
      <c r="CN77" s="949"/>
      <c r="CO77" s="949"/>
      <c r="CP77" s="949"/>
      <c r="CQ77" s="950"/>
      <c r="CR77" s="948"/>
      <c r="CS77" s="949"/>
      <c r="CT77" s="949"/>
      <c r="CU77" s="949"/>
      <c r="CV77" s="950"/>
      <c r="CW77" s="948"/>
      <c r="CX77" s="949"/>
      <c r="CY77" s="949"/>
      <c r="CZ77" s="949"/>
      <c r="DA77" s="950"/>
      <c r="DB77" s="948"/>
      <c r="DC77" s="949"/>
      <c r="DD77" s="949"/>
      <c r="DE77" s="949"/>
      <c r="DF77" s="950"/>
      <c r="DG77" s="948"/>
      <c r="DH77" s="949"/>
      <c r="DI77" s="949"/>
      <c r="DJ77" s="949"/>
      <c r="DK77" s="950"/>
      <c r="DL77" s="948"/>
      <c r="DM77" s="949"/>
      <c r="DN77" s="949"/>
      <c r="DO77" s="949"/>
      <c r="DP77" s="950"/>
      <c r="DQ77" s="948"/>
      <c r="DR77" s="949"/>
      <c r="DS77" s="949"/>
      <c r="DT77" s="949"/>
      <c r="DU77" s="950"/>
      <c r="DV77" s="945"/>
      <c r="DW77" s="946"/>
      <c r="DX77" s="946"/>
      <c r="DY77" s="946"/>
      <c r="DZ77" s="947"/>
      <c r="EA77" s="248"/>
    </row>
    <row r="78" spans="1:131" s="249" customFormat="1" ht="26.25" customHeight="1" x14ac:dyDescent="0.15">
      <c r="A78" s="263">
        <v>11</v>
      </c>
      <c r="B78" s="961"/>
      <c r="C78" s="962"/>
      <c r="D78" s="962"/>
      <c r="E78" s="962"/>
      <c r="F78" s="962"/>
      <c r="G78" s="962"/>
      <c r="H78" s="962"/>
      <c r="I78" s="962"/>
      <c r="J78" s="962"/>
      <c r="K78" s="962"/>
      <c r="L78" s="962"/>
      <c r="M78" s="962"/>
      <c r="N78" s="962"/>
      <c r="O78" s="962"/>
      <c r="P78" s="963"/>
      <c r="Q78" s="964"/>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5"/>
      <c r="BA78" s="965"/>
      <c r="BB78" s="965"/>
      <c r="BC78" s="965"/>
      <c r="BD78" s="966"/>
      <c r="BE78" s="267"/>
      <c r="BF78" s="267"/>
      <c r="BG78" s="267"/>
      <c r="BH78" s="267"/>
      <c r="BI78" s="267"/>
      <c r="BJ78" s="270"/>
      <c r="BK78" s="270"/>
      <c r="BL78" s="270"/>
      <c r="BM78" s="270"/>
      <c r="BN78" s="270"/>
      <c r="BO78" s="267"/>
      <c r="BP78" s="267"/>
      <c r="BQ78" s="264">
        <v>72</v>
      </c>
      <c r="BR78" s="269"/>
      <c r="BS78" s="951"/>
      <c r="BT78" s="952"/>
      <c r="BU78" s="952"/>
      <c r="BV78" s="952"/>
      <c r="BW78" s="952"/>
      <c r="BX78" s="952"/>
      <c r="BY78" s="952"/>
      <c r="BZ78" s="952"/>
      <c r="CA78" s="952"/>
      <c r="CB78" s="952"/>
      <c r="CC78" s="952"/>
      <c r="CD78" s="952"/>
      <c r="CE78" s="952"/>
      <c r="CF78" s="952"/>
      <c r="CG78" s="953"/>
      <c r="CH78" s="948"/>
      <c r="CI78" s="949"/>
      <c r="CJ78" s="949"/>
      <c r="CK78" s="949"/>
      <c r="CL78" s="950"/>
      <c r="CM78" s="948"/>
      <c r="CN78" s="949"/>
      <c r="CO78" s="949"/>
      <c r="CP78" s="949"/>
      <c r="CQ78" s="950"/>
      <c r="CR78" s="948"/>
      <c r="CS78" s="949"/>
      <c r="CT78" s="949"/>
      <c r="CU78" s="949"/>
      <c r="CV78" s="950"/>
      <c r="CW78" s="948"/>
      <c r="CX78" s="949"/>
      <c r="CY78" s="949"/>
      <c r="CZ78" s="949"/>
      <c r="DA78" s="950"/>
      <c r="DB78" s="948"/>
      <c r="DC78" s="949"/>
      <c r="DD78" s="949"/>
      <c r="DE78" s="949"/>
      <c r="DF78" s="950"/>
      <c r="DG78" s="948"/>
      <c r="DH78" s="949"/>
      <c r="DI78" s="949"/>
      <c r="DJ78" s="949"/>
      <c r="DK78" s="950"/>
      <c r="DL78" s="948"/>
      <c r="DM78" s="949"/>
      <c r="DN78" s="949"/>
      <c r="DO78" s="949"/>
      <c r="DP78" s="950"/>
      <c r="DQ78" s="948"/>
      <c r="DR78" s="949"/>
      <c r="DS78" s="949"/>
      <c r="DT78" s="949"/>
      <c r="DU78" s="950"/>
      <c r="DV78" s="945"/>
      <c r="DW78" s="946"/>
      <c r="DX78" s="946"/>
      <c r="DY78" s="946"/>
      <c r="DZ78" s="947"/>
      <c r="EA78" s="248"/>
    </row>
    <row r="79" spans="1:131" s="249" customFormat="1" ht="26.25" customHeight="1" x14ac:dyDescent="0.15">
      <c r="A79" s="263">
        <v>12</v>
      </c>
      <c r="B79" s="961"/>
      <c r="C79" s="962"/>
      <c r="D79" s="962"/>
      <c r="E79" s="962"/>
      <c r="F79" s="962"/>
      <c r="G79" s="962"/>
      <c r="H79" s="962"/>
      <c r="I79" s="962"/>
      <c r="J79" s="962"/>
      <c r="K79" s="962"/>
      <c r="L79" s="962"/>
      <c r="M79" s="962"/>
      <c r="N79" s="962"/>
      <c r="O79" s="962"/>
      <c r="P79" s="963"/>
      <c r="Q79" s="964"/>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5"/>
      <c r="BA79" s="965"/>
      <c r="BB79" s="965"/>
      <c r="BC79" s="965"/>
      <c r="BD79" s="966"/>
      <c r="BE79" s="267"/>
      <c r="BF79" s="267"/>
      <c r="BG79" s="267"/>
      <c r="BH79" s="267"/>
      <c r="BI79" s="267"/>
      <c r="BJ79" s="270"/>
      <c r="BK79" s="270"/>
      <c r="BL79" s="270"/>
      <c r="BM79" s="270"/>
      <c r="BN79" s="270"/>
      <c r="BO79" s="267"/>
      <c r="BP79" s="267"/>
      <c r="BQ79" s="264">
        <v>73</v>
      </c>
      <c r="BR79" s="269"/>
      <c r="BS79" s="951"/>
      <c r="BT79" s="952"/>
      <c r="BU79" s="952"/>
      <c r="BV79" s="952"/>
      <c r="BW79" s="952"/>
      <c r="BX79" s="952"/>
      <c r="BY79" s="952"/>
      <c r="BZ79" s="952"/>
      <c r="CA79" s="952"/>
      <c r="CB79" s="952"/>
      <c r="CC79" s="952"/>
      <c r="CD79" s="952"/>
      <c r="CE79" s="952"/>
      <c r="CF79" s="952"/>
      <c r="CG79" s="953"/>
      <c r="CH79" s="948"/>
      <c r="CI79" s="949"/>
      <c r="CJ79" s="949"/>
      <c r="CK79" s="949"/>
      <c r="CL79" s="950"/>
      <c r="CM79" s="948"/>
      <c r="CN79" s="949"/>
      <c r="CO79" s="949"/>
      <c r="CP79" s="949"/>
      <c r="CQ79" s="950"/>
      <c r="CR79" s="948"/>
      <c r="CS79" s="949"/>
      <c r="CT79" s="949"/>
      <c r="CU79" s="949"/>
      <c r="CV79" s="950"/>
      <c r="CW79" s="948"/>
      <c r="CX79" s="949"/>
      <c r="CY79" s="949"/>
      <c r="CZ79" s="949"/>
      <c r="DA79" s="950"/>
      <c r="DB79" s="948"/>
      <c r="DC79" s="949"/>
      <c r="DD79" s="949"/>
      <c r="DE79" s="949"/>
      <c r="DF79" s="950"/>
      <c r="DG79" s="948"/>
      <c r="DH79" s="949"/>
      <c r="DI79" s="949"/>
      <c r="DJ79" s="949"/>
      <c r="DK79" s="950"/>
      <c r="DL79" s="948"/>
      <c r="DM79" s="949"/>
      <c r="DN79" s="949"/>
      <c r="DO79" s="949"/>
      <c r="DP79" s="950"/>
      <c r="DQ79" s="948"/>
      <c r="DR79" s="949"/>
      <c r="DS79" s="949"/>
      <c r="DT79" s="949"/>
      <c r="DU79" s="950"/>
      <c r="DV79" s="945"/>
      <c r="DW79" s="946"/>
      <c r="DX79" s="946"/>
      <c r="DY79" s="946"/>
      <c r="DZ79" s="947"/>
      <c r="EA79" s="248"/>
    </row>
    <row r="80" spans="1:131" s="249" customFormat="1" ht="26.25" customHeight="1" x14ac:dyDescent="0.15">
      <c r="A80" s="263">
        <v>13</v>
      </c>
      <c r="B80" s="961"/>
      <c r="C80" s="962"/>
      <c r="D80" s="962"/>
      <c r="E80" s="962"/>
      <c r="F80" s="962"/>
      <c r="G80" s="962"/>
      <c r="H80" s="962"/>
      <c r="I80" s="962"/>
      <c r="J80" s="962"/>
      <c r="K80" s="962"/>
      <c r="L80" s="962"/>
      <c r="M80" s="962"/>
      <c r="N80" s="962"/>
      <c r="O80" s="962"/>
      <c r="P80" s="963"/>
      <c r="Q80" s="964"/>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5"/>
      <c r="BA80" s="965"/>
      <c r="BB80" s="965"/>
      <c r="BC80" s="965"/>
      <c r="BD80" s="966"/>
      <c r="BE80" s="267"/>
      <c r="BF80" s="267"/>
      <c r="BG80" s="267"/>
      <c r="BH80" s="267"/>
      <c r="BI80" s="267"/>
      <c r="BJ80" s="267"/>
      <c r="BK80" s="267"/>
      <c r="BL80" s="267"/>
      <c r="BM80" s="267"/>
      <c r="BN80" s="267"/>
      <c r="BO80" s="267"/>
      <c r="BP80" s="267"/>
      <c r="BQ80" s="264">
        <v>74</v>
      </c>
      <c r="BR80" s="269"/>
      <c r="BS80" s="951"/>
      <c r="BT80" s="952"/>
      <c r="BU80" s="952"/>
      <c r="BV80" s="952"/>
      <c r="BW80" s="952"/>
      <c r="BX80" s="952"/>
      <c r="BY80" s="952"/>
      <c r="BZ80" s="952"/>
      <c r="CA80" s="952"/>
      <c r="CB80" s="952"/>
      <c r="CC80" s="952"/>
      <c r="CD80" s="952"/>
      <c r="CE80" s="952"/>
      <c r="CF80" s="952"/>
      <c r="CG80" s="953"/>
      <c r="CH80" s="948"/>
      <c r="CI80" s="949"/>
      <c r="CJ80" s="949"/>
      <c r="CK80" s="949"/>
      <c r="CL80" s="950"/>
      <c r="CM80" s="948"/>
      <c r="CN80" s="949"/>
      <c r="CO80" s="949"/>
      <c r="CP80" s="949"/>
      <c r="CQ80" s="950"/>
      <c r="CR80" s="948"/>
      <c r="CS80" s="949"/>
      <c r="CT80" s="949"/>
      <c r="CU80" s="949"/>
      <c r="CV80" s="950"/>
      <c r="CW80" s="948"/>
      <c r="CX80" s="949"/>
      <c r="CY80" s="949"/>
      <c r="CZ80" s="949"/>
      <c r="DA80" s="950"/>
      <c r="DB80" s="948"/>
      <c r="DC80" s="949"/>
      <c r="DD80" s="949"/>
      <c r="DE80" s="949"/>
      <c r="DF80" s="950"/>
      <c r="DG80" s="948"/>
      <c r="DH80" s="949"/>
      <c r="DI80" s="949"/>
      <c r="DJ80" s="949"/>
      <c r="DK80" s="950"/>
      <c r="DL80" s="948"/>
      <c r="DM80" s="949"/>
      <c r="DN80" s="949"/>
      <c r="DO80" s="949"/>
      <c r="DP80" s="950"/>
      <c r="DQ80" s="948"/>
      <c r="DR80" s="949"/>
      <c r="DS80" s="949"/>
      <c r="DT80" s="949"/>
      <c r="DU80" s="950"/>
      <c r="DV80" s="945"/>
      <c r="DW80" s="946"/>
      <c r="DX80" s="946"/>
      <c r="DY80" s="946"/>
      <c r="DZ80" s="947"/>
      <c r="EA80" s="248"/>
    </row>
    <row r="81" spans="1:131" s="249" customFormat="1" ht="26.25" customHeight="1" x14ac:dyDescent="0.15">
      <c r="A81" s="263">
        <v>14</v>
      </c>
      <c r="B81" s="961"/>
      <c r="C81" s="962"/>
      <c r="D81" s="962"/>
      <c r="E81" s="962"/>
      <c r="F81" s="962"/>
      <c r="G81" s="962"/>
      <c r="H81" s="962"/>
      <c r="I81" s="962"/>
      <c r="J81" s="962"/>
      <c r="K81" s="962"/>
      <c r="L81" s="962"/>
      <c r="M81" s="962"/>
      <c r="N81" s="962"/>
      <c r="O81" s="962"/>
      <c r="P81" s="963"/>
      <c r="Q81" s="964"/>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5"/>
      <c r="BA81" s="965"/>
      <c r="BB81" s="965"/>
      <c r="BC81" s="965"/>
      <c r="BD81" s="966"/>
      <c r="BE81" s="267"/>
      <c r="BF81" s="267"/>
      <c r="BG81" s="267"/>
      <c r="BH81" s="267"/>
      <c r="BI81" s="267"/>
      <c r="BJ81" s="267"/>
      <c r="BK81" s="267"/>
      <c r="BL81" s="267"/>
      <c r="BM81" s="267"/>
      <c r="BN81" s="267"/>
      <c r="BO81" s="267"/>
      <c r="BP81" s="267"/>
      <c r="BQ81" s="264">
        <v>75</v>
      </c>
      <c r="BR81" s="269"/>
      <c r="BS81" s="951"/>
      <c r="BT81" s="952"/>
      <c r="BU81" s="952"/>
      <c r="BV81" s="952"/>
      <c r="BW81" s="952"/>
      <c r="BX81" s="952"/>
      <c r="BY81" s="952"/>
      <c r="BZ81" s="952"/>
      <c r="CA81" s="952"/>
      <c r="CB81" s="952"/>
      <c r="CC81" s="952"/>
      <c r="CD81" s="952"/>
      <c r="CE81" s="952"/>
      <c r="CF81" s="952"/>
      <c r="CG81" s="953"/>
      <c r="CH81" s="948"/>
      <c r="CI81" s="949"/>
      <c r="CJ81" s="949"/>
      <c r="CK81" s="949"/>
      <c r="CL81" s="950"/>
      <c r="CM81" s="948"/>
      <c r="CN81" s="949"/>
      <c r="CO81" s="949"/>
      <c r="CP81" s="949"/>
      <c r="CQ81" s="950"/>
      <c r="CR81" s="948"/>
      <c r="CS81" s="949"/>
      <c r="CT81" s="949"/>
      <c r="CU81" s="949"/>
      <c r="CV81" s="950"/>
      <c r="CW81" s="948"/>
      <c r="CX81" s="949"/>
      <c r="CY81" s="949"/>
      <c r="CZ81" s="949"/>
      <c r="DA81" s="950"/>
      <c r="DB81" s="948"/>
      <c r="DC81" s="949"/>
      <c r="DD81" s="949"/>
      <c r="DE81" s="949"/>
      <c r="DF81" s="950"/>
      <c r="DG81" s="948"/>
      <c r="DH81" s="949"/>
      <c r="DI81" s="949"/>
      <c r="DJ81" s="949"/>
      <c r="DK81" s="950"/>
      <c r="DL81" s="948"/>
      <c r="DM81" s="949"/>
      <c r="DN81" s="949"/>
      <c r="DO81" s="949"/>
      <c r="DP81" s="950"/>
      <c r="DQ81" s="948"/>
      <c r="DR81" s="949"/>
      <c r="DS81" s="949"/>
      <c r="DT81" s="949"/>
      <c r="DU81" s="950"/>
      <c r="DV81" s="945"/>
      <c r="DW81" s="946"/>
      <c r="DX81" s="946"/>
      <c r="DY81" s="946"/>
      <c r="DZ81" s="947"/>
      <c r="EA81" s="248"/>
    </row>
    <row r="82" spans="1:131" s="249" customFormat="1" ht="26.25" customHeight="1" x14ac:dyDescent="0.15">
      <c r="A82" s="263">
        <v>15</v>
      </c>
      <c r="B82" s="961"/>
      <c r="C82" s="962"/>
      <c r="D82" s="962"/>
      <c r="E82" s="962"/>
      <c r="F82" s="962"/>
      <c r="G82" s="962"/>
      <c r="H82" s="962"/>
      <c r="I82" s="962"/>
      <c r="J82" s="962"/>
      <c r="K82" s="962"/>
      <c r="L82" s="962"/>
      <c r="M82" s="962"/>
      <c r="N82" s="962"/>
      <c r="O82" s="962"/>
      <c r="P82" s="963"/>
      <c r="Q82" s="964"/>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5"/>
      <c r="BA82" s="965"/>
      <c r="BB82" s="965"/>
      <c r="BC82" s="965"/>
      <c r="BD82" s="966"/>
      <c r="BE82" s="267"/>
      <c r="BF82" s="267"/>
      <c r="BG82" s="267"/>
      <c r="BH82" s="267"/>
      <c r="BI82" s="267"/>
      <c r="BJ82" s="267"/>
      <c r="BK82" s="267"/>
      <c r="BL82" s="267"/>
      <c r="BM82" s="267"/>
      <c r="BN82" s="267"/>
      <c r="BO82" s="267"/>
      <c r="BP82" s="267"/>
      <c r="BQ82" s="264">
        <v>76</v>
      </c>
      <c r="BR82" s="269"/>
      <c r="BS82" s="951"/>
      <c r="BT82" s="952"/>
      <c r="BU82" s="952"/>
      <c r="BV82" s="952"/>
      <c r="BW82" s="952"/>
      <c r="BX82" s="952"/>
      <c r="BY82" s="952"/>
      <c r="BZ82" s="952"/>
      <c r="CA82" s="952"/>
      <c r="CB82" s="952"/>
      <c r="CC82" s="952"/>
      <c r="CD82" s="952"/>
      <c r="CE82" s="952"/>
      <c r="CF82" s="952"/>
      <c r="CG82" s="953"/>
      <c r="CH82" s="948"/>
      <c r="CI82" s="949"/>
      <c r="CJ82" s="949"/>
      <c r="CK82" s="949"/>
      <c r="CL82" s="950"/>
      <c r="CM82" s="948"/>
      <c r="CN82" s="949"/>
      <c r="CO82" s="949"/>
      <c r="CP82" s="949"/>
      <c r="CQ82" s="950"/>
      <c r="CR82" s="948"/>
      <c r="CS82" s="949"/>
      <c r="CT82" s="949"/>
      <c r="CU82" s="949"/>
      <c r="CV82" s="950"/>
      <c r="CW82" s="948"/>
      <c r="CX82" s="949"/>
      <c r="CY82" s="949"/>
      <c r="CZ82" s="949"/>
      <c r="DA82" s="950"/>
      <c r="DB82" s="948"/>
      <c r="DC82" s="949"/>
      <c r="DD82" s="949"/>
      <c r="DE82" s="949"/>
      <c r="DF82" s="950"/>
      <c r="DG82" s="948"/>
      <c r="DH82" s="949"/>
      <c r="DI82" s="949"/>
      <c r="DJ82" s="949"/>
      <c r="DK82" s="950"/>
      <c r="DL82" s="948"/>
      <c r="DM82" s="949"/>
      <c r="DN82" s="949"/>
      <c r="DO82" s="949"/>
      <c r="DP82" s="950"/>
      <c r="DQ82" s="948"/>
      <c r="DR82" s="949"/>
      <c r="DS82" s="949"/>
      <c r="DT82" s="949"/>
      <c r="DU82" s="950"/>
      <c r="DV82" s="945"/>
      <c r="DW82" s="946"/>
      <c r="DX82" s="946"/>
      <c r="DY82" s="946"/>
      <c r="DZ82" s="947"/>
      <c r="EA82" s="248"/>
    </row>
    <row r="83" spans="1:131" s="249" customFormat="1" ht="26.25" customHeight="1" x14ac:dyDescent="0.15">
      <c r="A83" s="263">
        <v>16</v>
      </c>
      <c r="B83" s="961"/>
      <c r="C83" s="962"/>
      <c r="D83" s="962"/>
      <c r="E83" s="962"/>
      <c r="F83" s="962"/>
      <c r="G83" s="962"/>
      <c r="H83" s="962"/>
      <c r="I83" s="962"/>
      <c r="J83" s="962"/>
      <c r="K83" s="962"/>
      <c r="L83" s="962"/>
      <c r="M83" s="962"/>
      <c r="N83" s="962"/>
      <c r="O83" s="962"/>
      <c r="P83" s="963"/>
      <c r="Q83" s="964"/>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5"/>
      <c r="BA83" s="965"/>
      <c r="BB83" s="965"/>
      <c r="BC83" s="965"/>
      <c r="BD83" s="966"/>
      <c r="BE83" s="267"/>
      <c r="BF83" s="267"/>
      <c r="BG83" s="267"/>
      <c r="BH83" s="267"/>
      <c r="BI83" s="267"/>
      <c r="BJ83" s="267"/>
      <c r="BK83" s="267"/>
      <c r="BL83" s="267"/>
      <c r="BM83" s="267"/>
      <c r="BN83" s="267"/>
      <c r="BO83" s="267"/>
      <c r="BP83" s="267"/>
      <c r="BQ83" s="264">
        <v>77</v>
      </c>
      <c r="BR83" s="269"/>
      <c r="BS83" s="951"/>
      <c r="BT83" s="952"/>
      <c r="BU83" s="952"/>
      <c r="BV83" s="952"/>
      <c r="BW83" s="952"/>
      <c r="BX83" s="952"/>
      <c r="BY83" s="952"/>
      <c r="BZ83" s="952"/>
      <c r="CA83" s="952"/>
      <c r="CB83" s="952"/>
      <c r="CC83" s="952"/>
      <c r="CD83" s="952"/>
      <c r="CE83" s="952"/>
      <c r="CF83" s="952"/>
      <c r="CG83" s="953"/>
      <c r="CH83" s="948"/>
      <c r="CI83" s="949"/>
      <c r="CJ83" s="949"/>
      <c r="CK83" s="949"/>
      <c r="CL83" s="950"/>
      <c r="CM83" s="948"/>
      <c r="CN83" s="949"/>
      <c r="CO83" s="949"/>
      <c r="CP83" s="949"/>
      <c r="CQ83" s="950"/>
      <c r="CR83" s="948"/>
      <c r="CS83" s="949"/>
      <c r="CT83" s="949"/>
      <c r="CU83" s="949"/>
      <c r="CV83" s="950"/>
      <c r="CW83" s="948"/>
      <c r="CX83" s="949"/>
      <c r="CY83" s="949"/>
      <c r="CZ83" s="949"/>
      <c r="DA83" s="950"/>
      <c r="DB83" s="948"/>
      <c r="DC83" s="949"/>
      <c r="DD83" s="949"/>
      <c r="DE83" s="949"/>
      <c r="DF83" s="950"/>
      <c r="DG83" s="948"/>
      <c r="DH83" s="949"/>
      <c r="DI83" s="949"/>
      <c r="DJ83" s="949"/>
      <c r="DK83" s="950"/>
      <c r="DL83" s="948"/>
      <c r="DM83" s="949"/>
      <c r="DN83" s="949"/>
      <c r="DO83" s="949"/>
      <c r="DP83" s="950"/>
      <c r="DQ83" s="948"/>
      <c r="DR83" s="949"/>
      <c r="DS83" s="949"/>
      <c r="DT83" s="949"/>
      <c r="DU83" s="950"/>
      <c r="DV83" s="945"/>
      <c r="DW83" s="946"/>
      <c r="DX83" s="946"/>
      <c r="DY83" s="946"/>
      <c r="DZ83" s="947"/>
      <c r="EA83" s="248"/>
    </row>
    <row r="84" spans="1:131" s="249" customFormat="1" ht="26.25" customHeight="1" x14ac:dyDescent="0.15">
      <c r="A84" s="263">
        <v>17</v>
      </c>
      <c r="B84" s="961"/>
      <c r="C84" s="962"/>
      <c r="D84" s="962"/>
      <c r="E84" s="962"/>
      <c r="F84" s="962"/>
      <c r="G84" s="962"/>
      <c r="H84" s="962"/>
      <c r="I84" s="962"/>
      <c r="J84" s="962"/>
      <c r="K84" s="962"/>
      <c r="L84" s="962"/>
      <c r="M84" s="962"/>
      <c r="N84" s="962"/>
      <c r="O84" s="962"/>
      <c r="P84" s="963"/>
      <c r="Q84" s="964"/>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5"/>
      <c r="BA84" s="965"/>
      <c r="BB84" s="965"/>
      <c r="BC84" s="965"/>
      <c r="BD84" s="966"/>
      <c r="BE84" s="267"/>
      <c r="BF84" s="267"/>
      <c r="BG84" s="267"/>
      <c r="BH84" s="267"/>
      <c r="BI84" s="267"/>
      <c r="BJ84" s="267"/>
      <c r="BK84" s="267"/>
      <c r="BL84" s="267"/>
      <c r="BM84" s="267"/>
      <c r="BN84" s="267"/>
      <c r="BO84" s="267"/>
      <c r="BP84" s="267"/>
      <c r="BQ84" s="264">
        <v>78</v>
      </c>
      <c r="BR84" s="269"/>
      <c r="BS84" s="951"/>
      <c r="BT84" s="952"/>
      <c r="BU84" s="952"/>
      <c r="BV84" s="952"/>
      <c r="BW84" s="952"/>
      <c r="BX84" s="952"/>
      <c r="BY84" s="952"/>
      <c r="BZ84" s="952"/>
      <c r="CA84" s="952"/>
      <c r="CB84" s="952"/>
      <c r="CC84" s="952"/>
      <c r="CD84" s="952"/>
      <c r="CE84" s="952"/>
      <c r="CF84" s="952"/>
      <c r="CG84" s="953"/>
      <c r="CH84" s="948"/>
      <c r="CI84" s="949"/>
      <c r="CJ84" s="949"/>
      <c r="CK84" s="949"/>
      <c r="CL84" s="950"/>
      <c r="CM84" s="948"/>
      <c r="CN84" s="949"/>
      <c r="CO84" s="949"/>
      <c r="CP84" s="949"/>
      <c r="CQ84" s="950"/>
      <c r="CR84" s="948"/>
      <c r="CS84" s="949"/>
      <c r="CT84" s="949"/>
      <c r="CU84" s="949"/>
      <c r="CV84" s="950"/>
      <c r="CW84" s="948"/>
      <c r="CX84" s="949"/>
      <c r="CY84" s="949"/>
      <c r="CZ84" s="949"/>
      <c r="DA84" s="950"/>
      <c r="DB84" s="948"/>
      <c r="DC84" s="949"/>
      <c r="DD84" s="949"/>
      <c r="DE84" s="949"/>
      <c r="DF84" s="950"/>
      <c r="DG84" s="948"/>
      <c r="DH84" s="949"/>
      <c r="DI84" s="949"/>
      <c r="DJ84" s="949"/>
      <c r="DK84" s="950"/>
      <c r="DL84" s="948"/>
      <c r="DM84" s="949"/>
      <c r="DN84" s="949"/>
      <c r="DO84" s="949"/>
      <c r="DP84" s="950"/>
      <c r="DQ84" s="948"/>
      <c r="DR84" s="949"/>
      <c r="DS84" s="949"/>
      <c r="DT84" s="949"/>
      <c r="DU84" s="950"/>
      <c r="DV84" s="945"/>
      <c r="DW84" s="946"/>
      <c r="DX84" s="946"/>
      <c r="DY84" s="946"/>
      <c r="DZ84" s="947"/>
      <c r="EA84" s="248"/>
    </row>
    <row r="85" spans="1:131" s="249" customFormat="1" ht="26.25" customHeight="1" x14ac:dyDescent="0.15">
      <c r="A85" s="263">
        <v>18</v>
      </c>
      <c r="B85" s="961"/>
      <c r="C85" s="962"/>
      <c r="D85" s="962"/>
      <c r="E85" s="962"/>
      <c r="F85" s="962"/>
      <c r="G85" s="962"/>
      <c r="H85" s="962"/>
      <c r="I85" s="962"/>
      <c r="J85" s="962"/>
      <c r="K85" s="962"/>
      <c r="L85" s="962"/>
      <c r="M85" s="962"/>
      <c r="N85" s="962"/>
      <c r="O85" s="962"/>
      <c r="P85" s="963"/>
      <c r="Q85" s="964"/>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5"/>
      <c r="BA85" s="965"/>
      <c r="BB85" s="965"/>
      <c r="BC85" s="965"/>
      <c r="BD85" s="966"/>
      <c r="BE85" s="267"/>
      <c r="BF85" s="267"/>
      <c r="BG85" s="267"/>
      <c r="BH85" s="267"/>
      <c r="BI85" s="267"/>
      <c r="BJ85" s="267"/>
      <c r="BK85" s="267"/>
      <c r="BL85" s="267"/>
      <c r="BM85" s="267"/>
      <c r="BN85" s="267"/>
      <c r="BO85" s="267"/>
      <c r="BP85" s="267"/>
      <c r="BQ85" s="264">
        <v>79</v>
      </c>
      <c r="BR85" s="269"/>
      <c r="BS85" s="951"/>
      <c r="BT85" s="952"/>
      <c r="BU85" s="952"/>
      <c r="BV85" s="952"/>
      <c r="BW85" s="952"/>
      <c r="BX85" s="952"/>
      <c r="BY85" s="952"/>
      <c r="BZ85" s="952"/>
      <c r="CA85" s="952"/>
      <c r="CB85" s="952"/>
      <c r="CC85" s="952"/>
      <c r="CD85" s="952"/>
      <c r="CE85" s="952"/>
      <c r="CF85" s="952"/>
      <c r="CG85" s="953"/>
      <c r="CH85" s="948"/>
      <c r="CI85" s="949"/>
      <c r="CJ85" s="949"/>
      <c r="CK85" s="949"/>
      <c r="CL85" s="950"/>
      <c r="CM85" s="948"/>
      <c r="CN85" s="949"/>
      <c r="CO85" s="949"/>
      <c r="CP85" s="949"/>
      <c r="CQ85" s="950"/>
      <c r="CR85" s="948"/>
      <c r="CS85" s="949"/>
      <c r="CT85" s="949"/>
      <c r="CU85" s="949"/>
      <c r="CV85" s="950"/>
      <c r="CW85" s="948"/>
      <c r="CX85" s="949"/>
      <c r="CY85" s="949"/>
      <c r="CZ85" s="949"/>
      <c r="DA85" s="950"/>
      <c r="DB85" s="948"/>
      <c r="DC85" s="949"/>
      <c r="DD85" s="949"/>
      <c r="DE85" s="949"/>
      <c r="DF85" s="950"/>
      <c r="DG85" s="948"/>
      <c r="DH85" s="949"/>
      <c r="DI85" s="949"/>
      <c r="DJ85" s="949"/>
      <c r="DK85" s="950"/>
      <c r="DL85" s="948"/>
      <c r="DM85" s="949"/>
      <c r="DN85" s="949"/>
      <c r="DO85" s="949"/>
      <c r="DP85" s="950"/>
      <c r="DQ85" s="948"/>
      <c r="DR85" s="949"/>
      <c r="DS85" s="949"/>
      <c r="DT85" s="949"/>
      <c r="DU85" s="950"/>
      <c r="DV85" s="945"/>
      <c r="DW85" s="946"/>
      <c r="DX85" s="946"/>
      <c r="DY85" s="946"/>
      <c r="DZ85" s="947"/>
      <c r="EA85" s="248"/>
    </row>
    <row r="86" spans="1:131" s="249" customFormat="1" ht="26.25" customHeight="1" x14ac:dyDescent="0.15">
      <c r="A86" s="263">
        <v>19</v>
      </c>
      <c r="B86" s="961"/>
      <c r="C86" s="962"/>
      <c r="D86" s="962"/>
      <c r="E86" s="962"/>
      <c r="F86" s="962"/>
      <c r="G86" s="962"/>
      <c r="H86" s="962"/>
      <c r="I86" s="962"/>
      <c r="J86" s="962"/>
      <c r="K86" s="962"/>
      <c r="L86" s="962"/>
      <c r="M86" s="962"/>
      <c r="N86" s="962"/>
      <c r="O86" s="962"/>
      <c r="P86" s="963"/>
      <c r="Q86" s="964"/>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5"/>
      <c r="BA86" s="965"/>
      <c r="BB86" s="965"/>
      <c r="BC86" s="965"/>
      <c r="BD86" s="966"/>
      <c r="BE86" s="267"/>
      <c r="BF86" s="267"/>
      <c r="BG86" s="267"/>
      <c r="BH86" s="267"/>
      <c r="BI86" s="267"/>
      <c r="BJ86" s="267"/>
      <c r="BK86" s="267"/>
      <c r="BL86" s="267"/>
      <c r="BM86" s="267"/>
      <c r="BN86" s="267"/>
      <c r="BO86" s="267"/>
      <c r="BP86" s="267"/>
      <c r="BQ86" s="264">
        <v>80</v>
      </c>
      <c r="BR86" s="269"/>
      <c r="BS86" s="951"/>
      <c r="BT86" s="952"/>
      <c r="BU86" s="952"/>
      <c r="BV86" s="952"/>
      <c r="BW86" s="952"/>
      <c r="BX86" s="952"/>
      <c r="BY86" s="952"/>
      <c r="BZ86" s="952"/>
      <c r="CA86" s="952"/>
      <c r="CB86" s="952"/>
      <c r="CC86" s="952"/>
      <c r="CD86" s="952"/>
      <c r="CE86" s="952"/>
      <c r="CF86" s="952"/>
      <c r="CG86" s="953"/>
      <c r="CH86" s="948"/>
      <c r="CI86" s="949"/>
      <c r="CJ86" s="949"/>
      <c r="CK86" s="949"/>
      <c r="CL86" s="950"/>
      <c r="CM86" s="948"/>
      <c r="CN86" s="949"/>
      <c r="CO86" s="949"/>
      <c r="CP86" s="949"/>
      <c r="CQ86" s="950"/>
      <c r="CR86" s="948"/>
      <c r="CS86" s="949"/>
      <c r="CT86" s="949"/>
      <c r="CU86" s="949"/>
      <c r="CV86" s="950"/>
      <c r="CW86" s="948"/>
      <c r="CX86" s="949"/>
      <c r="CY86" s="949"/>
      <c r="CZ86" s="949"/>
      <c r="DA86" s="950"/>
      <c r="DB86" s="948"/>
      <c r="DC86" s="949"/>
      <c r="DD86" s="949"/>
      <c r="DE86" s="949"/>
      <c r="DF86" s="950"/>
      <c r="DG86" s="948"/>
      <c r="DH86" s="949"/>
      <c r="DI86" s="949"/>
      <c r="DJ86" s="949"/>
      <c r="DK86" s="950"/>
      <c r="DL86" s="948"/>
      <c r="DM86" s="949"/>
      <c r="DN86" s="949"/>
      <c r="DO86" s="949"/>
      <c r="DP86" s="950"/>
      <c r="DQ86" s="948"/>
      <c r="DR86" s="949"/>
      <c r="DS86" s="949"/>
      <c r="DT86" s="949"/>
      <c r="DU86" s="950"/>
      <c r="DV86" s="945"/>
      <c r="DW86" s="946"/>
      <c r="DX86" s="946"/>
      <c r="DY86" s="946"/>
      <c r="DZ86" s="947"/>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51"/>
      <c r="BT87" s="952"/>
      <c r="BU87" s="952"/>
      <c r="BV87" s="952"/>
      <c r="BW87" s="952"/>
      <c r="BX87" s="952"/>
      <c r="BY87" s="952"/>
      <c r="BZ87" s="952"/>
      <c r="CA87" s="952"/>
      <c r="CB87" s="952"/>
      <c r="CC87" s="952"/>
      <c r="CD87" s="952"/>
      <c r="CE87" s="952"/>
      <c r="CF87" s="952"/>
      <c r="CG87" s="953"/>
      <c r="CH87" s="948"/>
      <c r="CI87" s="949"/>
      <c r="CJ87" s="949"/>
      <c r="CK87" s="949"/>
      <c r="CL87" s="950"/>
      <c r="CM87" s="948"/>
      <c r="CN87" s="949"/>
      <c r="CO87" s="949"/>
      <c r="CP87" s="949"/>
      <c r="CQ87" s="950"/>
      <c r="CR87" s="948"/>
      <c r="CS87" s="949"/>
      <c r="CT87" s="949"/>
      <c r="CU87" s="949"/>
      <c r="CV87" s="950"/>
      <c r="CW87" s="948"/>
      <c r="CX87" s="949"/>
      <c r="CY87" s="949"/>
      <c r="CZ87" s="949"/>
      <c r="DA87" s="950"/>
      <c r="DB87" s="948"/>
      <c r="DC87" s="949"/>
      <c r="DD87" s="949"/>
      <c r="DE87" s="949"/>
      <c r="DF87" s="950"/>
      <c r="DG87" s="948"/>
      <c r="DH87" s="949"/>
      <c r="DI87" s="949"/>
      <c r="DJ87" s="949"/>
      <c r="DK87" s="950"/>
      <c r="DL87" s="948"/>
      <c r="DM87" s="949"/>
      <c r="DN87" s="949"/>
      <c r="DO87" s="949"/>
      <c r="DP87" s="950"/>
      <c r="DQ87" s="948"/>
      <c r="DR87" s="949"/>
      <c r="DS87" s="949"/>
      <c r="DT87" s="949"/>
      <c r="DU87" s="950"/>
      <c r="DV87" s="945"/>
      <c r="DW87" s="946"/>
      <c r="DX87" s="946"/>
      <c r="DY87" s="946"/>
      <c r="DZ87" s="947"/>
      <c r="EA87" s="248"/>
    </row>
    <row r="88" spans="1:131" s="249" customFormat="1" ht="26.25" customHeight="1" thickBot="1" x14ac:dyDescent="0.2">
      <c r="A88" s="266" t="s">
        <v>394</v>
      </c>
      <c r="B88" s="876" t="s">
        <v>416</v>
      </c>
      <c r="C88" s="877"/>
      <c r="D88" s="877"/>
      <c r="E88" s="877"/>
      <c r="F88" s="877"/>
      <c r="G88" s="877"/>
      <c r="H88" s="877"/>
      <c r="I88" s="877"/>
      <c r="J88" s="877"/>
      <c r="K88" s="877"/>
      <c r="L88" s="877"/>
      <c r="M88" s="877"/>
      <c r="N88" s="877"/>
      <c r="O88" s="877"/>
      <c r="P88" s="878"/>
      <c r="Q88" s="926"/>
      <c r="R88" s="927"/>
      <c r="S88" s="927"/>
      <c r="T88" s="927"/>
      <c r="U88" s="927"/>
      <c r="V88" s="927"/>
      <c r="W88" s="927"/>
      <c r="X88" s="927"/>
      <c r="Y88" s="927"/>
      <c r="Z88" s="927"/>
      <c r="AA88" s="927"/>
      <c r="AB88" s="927"/>
      <c r="AC88" s="927"/>
      <c r="AD88" s="927"/>
      <c r="AE88" s="927"/>
      <c r="AF88" s="930">
        <v>53216</v>
      </c>
      <c r="AG88" s="930"/>
      <c r="AH88" s="930"/>
      <c r="AI88" s="930"/>
      <c r="AJ88" s="930"/>
      <c r="AK88" s="927"/>
      <c r="AL88" s="927"/>
      <c r="AM88" s="927"/>
      <c r="AN88" s="927"/>
      <c r="AO88" s="927"/>
      <c r="AP88" s="930" t="s">
        <v>585</v>
      </c>
      <c r="AQ88" s="930"/>
      <c r="AR88" s="930"/>
      <c r="AS88" s="930"/>
      <c r="AT88" s="930"/>
      <c r="AU88" s="930" t="s">
        <v>583</v>
      </c>
      <c r="AV88" s="930"/>
      <c r="AW88" s="930"/>
      <c r="AX88" s="930"/>
      <c r="AY88" s="930"/>
      <c r="AZ88" s="935"/>
      <c r="BA88" s="935"/>
      <c r="BB88" s="935"/>
      <c r="BC88" s="935"/>
      <c r="BD88" s="936"/>
      <c r="BE88" s="267"/>
      <c r="BF88" s="267"/>
      <c r="BG88" s="267"/>
      <c r="BH88" s="267"/>
      <c r="BI88" s="267"/>
      <c r="BJ88" s="267"/>
      <c r="BK88" s="267"/>
      <c r="BL88" s="267"/>
      <c r="BM88" s="267"/>
      <c r="BN88" s="267"/>
      <c r="BO88" s="267"/>
      <c r="BP88" s="267"/>
      <c r="BQ88" s="264">
        <v>82</v>
      </c>
      <c r="BR88" s="269"/>
      <c r="BS88" s="951"/>
      <c r="BT88" s="952"/>
      <c r="BU88" s="952"/>
      <c r="BV88" s="952"/>
      <c r="BW88" s="952"/>
      <c r="BX88" s="952"/>
      <c r="BY88" s="952"/>
      <c r="BZ88" s="952"/>
      <c r="CA88" s="952"/>
      <c r="CB88" s="952"/>
      <c r="CC88" s="952"/>
      <c r="CD88" s="952"/>
      <c r="CE88" s="952"/>
      <c r="CF88" s="952"/>
      <c r="CG88" s="953"/>
      <c r="CH88" s="948"/>
      <c r="CI88" s="949"/>
      <c r="CJ88" s="949"/>
      <c r="CK88" s="949"/>
      <c r="CL88" s="950"/>
      <c r="CM88" s="948"/>
      <c r="CN88" s="949"/>
      <c r="CO88" s="949"/>
      <c r="CP88" s="949"/>
      <c r="CQ88" s="950"/>
      <c r="CR88" s="948"/>
      <c r="CS88" s="949"/>
      <c r="CT88" s="949"/>
      <c r="CU88" s="949"/>
      <c r="CV88" s="950"/>
      <c r="CW88" s="948"/>
      <c r="CX88" s="949"/>
      <c r="CY88" s="949"/>
      <c r="CZ88" s="949"/>
      <c r="DA88" s="950"/>
      <c r="DB88" s="948"/>
      <c r="DC88" s="949"/>
      <c r="DD88" s="949"/>
      <c r="DE88" s="949"/>
      <c r="DF88" s="950"/>
      <c r="DG88" s="948"/>
      <c r="DH88" s="949"/>
      <c r="DI88" s="949"/>
      <c r="DJ88" s="949"/>
      <c r="DK88" s="950"/>
      <c r="DL88" s="948"/>
      <c r="DM88" s="949"/>
      <c r="DN88" s="949"/>
      <c r="DO88" s="949"/>
      <c r="DP88" s="950"/>
      <c r="DQ88" s="948"/>
      <c r="DR88" s="949"/>
      <c r="DS88" s="949"/>
      <c r="DT88" s="949"/>
      <c r="DU88" s="950"/>
      <c r="DV88" s="945"/>
      <c r="DW88" s="946"/>
      <c r="DX88" s="946"/>
      <c r="DY88" s="946"/>
      <c r="DZ88" s="94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1"/>
      <c r="BT89" s="952"/>
      <c r="BU89" s="952"/>
      <c r="BV89" s="952"/>
      <c r="BW89" s="952"/>
      <c r="BX89" s="952"/>
      <c r="BY89" s="952"/>
      <c r="BZ89" s="952"/>
      <c r="CA89" s="952"/>
      <c r="CB89" s="952"/>
      <c r="CC89" s="952"/>
      <c r="CD89" s="952"/>
      <c r="CE89" s="952"/>
      <c r="CF89" s="952"/>
      <c r="CG89" s="953"/>
      <c r="CH89" s="948"/>
      <c r="CI89" s="949"/>
      <c r="CJ89" s="949"/>
      <c r="CK89" s="949"/>
      <c r="CL89" s="950"/>
      <c r="CM89" s="948"/>
      <c r="CN89" s="949"/>
      <c r="CO89" s="949"/>
      <c r="CP89" s="949"/>
      <c r="CQ89" s="950"/>
      <c r="CR89" s="948"/>
      <c r="CS89" s="949"/>
      <c r="CT89" s="949"/>
      <c r="CU89" s="949"/>
      <c r="CV89" s="950"/>
      <c r="CW89" s="948"/>
      <c r="CX89" s="949"/>
      <c r="CY89" s="949"/>
      <c r="CZ89" s="949"/>
      <c r="DA89" s="950"/>
      <c r="DB89" s="948"/>
      <c r="DC89" s="949"/>
      <c r="DD89" s="949"/>
      <c r="DE89" s="949"/>
      <c r="DF89" s="950"/>
      <c r="DG89" s="948"/>
      <c r="DH89" s="949"/>
      <c r="DI89" s="949"/>
      <c r="DJ89" s="949"/>
      <c r="DK89" s="950"/>
      <c r="DL89" s="948"/>
      <c r="DM89" s="949"/>
      <c r="DN89" s="949"/>
      <c r="DO89" s="949"/>
      <c r="DP89" s="950"/>
      <c r="DQ89" s="948"/>
      <c r="DR89" s="949"/>
      <c r="DS89" s="949"/>
      <c r="DT89" s="949"/>
      <c r="DU89" s="950"/>
      <c r="DV89" s="945"/>
      <c r="DW89" s="946"/>
      <c r="DX89" s="946"/>
      <c r="DY89" s="946"/>
      <c r="DZ89" s="94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1"/>
      <c r="BT90" s="952"/>
      <c r="BU90" s="952"/>
      <c r="BV90" s="952"/>
      <c r="BW90" s="952"/>
      <c r="BX90" s="952"/>
      <c r="BY90" s="952"/>
      <c r="BZ90" s="952"/>
      <c r="CA90" s="952"/>
      <c r="CB90" s="952"/>
      <c r="CC90" s="952"/>
      <c r="CD90" s="952"/>
      <c r="CE90" s="952"/>
      <c r="CF90" s="952"/>
      <c r="CG90" s="953"/>
      <c r="CH90" s="948"/>
      <c r="CI90" s="949"/>
      <c r="CJ90" s="949"/>
      <c r="CK90" s="949"/>
      <c r="CL90" s="950"/>
      <c r="CM90" s="948"/>
      <c r="CN90" s="949"/>
      <c r="CO90" s="949"/>
      <c r="CP90" s="949"/>
      <c r="CQ90" s="950"/>
      <c r="CR90" s="948"/>
      <c r="CS90" s="949"/>
      <c r="CT90" s="949"/>
      <c r="CU90" s="949"/>
      <c r="CV90" s="950"/>
      <c r="CW90" s="948"/>
      <c r="CX90" s="949"/>
      <c r="CY90" s="949"/>
      <c r="CZ90" s="949"/>
      <c r="DA90" s="950"/>
      <c r="DB90" s="948"/>
      <c r="DC90" s="949"/>
      <c r="DD90" s="949"/>
      <c r="DE90" s="949"/>
      <c r="DF90" s="950"/>
      <c r="DG90" s="948"/>
      <c r="DH90" s="949"/>
      <c r="DI90" s="949"/>
      <c r="DJ90" s="949"/>
      <c r="DK90" s="950"/>
      <c r="DL90" s="948"/>
      <c r="DM90" s="949"/>
      <c r="DN90" s="949"/>
      <c r="DO90" s="949"/>
      <c r="DP90" s="950"/>
      <c r="DQ90" s="948"/>
      <c r="DR90" s="949"/>
      <c r="DS90" s="949"/>
      <c r="DT90" s="949"/>
      <c r="DU90" s="950"/>
      <c r="DV90" s="945"/>
      <c r="DW90" s="946"/>
      <c r="DX90" s="946"/>
      <c r="DY90" s="946"/>
      <c r="DZ90" s="94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1"/>
      <c r="BT91" s="952"/>
      <c r="BU91" s="952"/>
      <c r="BV91" s="952"/>
      <c r="BW91" s="952"/>
      <c r="BX91" s="952"/>
      <c r="BY91" s="952"/>
      <c r="BZ91" s="952"/>
      <c r="CA91" s="952"/>
      <c r="CB91" s="952"/>
      <c r="CC91" s="952"/>
      <c r="CD91" s="952"/>
      <c r="CE91" s="952"/>
      <c r="CF91" s="952"/>
      <c r="CG91" s="953"/>
      <c r="CH91" s="948"/>
      <c r="CI91" s="949"/>
      <c r="CJ91" s="949"/>
      <c r="CK91" s="949"/>
      <c r="CL91" s="950"/>
      <c r="CM91" s="948"/>
      <c r="CN91" s="949"/>
      <c r="CO91" s="949"/>
      <c r="CP91" s="949"/>
      <c r="CQ91" s="950"/>
      <c r="CR91" s="948"/>
      <c r="CS91" s="949"/>
      <c r="CT91" s="949"/>
      <c r="CU91" s="949"/>
      <c r="CV91" s="950"/>
      <c r="CW91" s="948"/>
      <c r="CX91" s="949"/>
      <c r="CY91" s="949"/>
      <c r="CZ91" s="949"/>
      <c r="DA91" s="950"/>
      <c r="DB91" s="948"/>
      <c r="DC91" s="949"/>
      <c r="DD91" s="949"/>
      <c r="DE91" s="949"/>
      <c r="DF91" s="950"/>
      <c r="DG91" s="948"/>
      <c r="DH91" s="949"/>
      <c r="DI91" s="949"/>
      <c r="DJ91" s="949"/>
      <c r="DK91" s="950"/>
      <c r="DL91" s="948"/>
      <c r="DM91" s="949"/>
      <c r="DN91" s="949"/>
      <c r="DO91" s="949"/>
      <c r="DP91" s="950"/>
      <c r="DQ91" s="948"/>
      <c r="DR91" s="949"/>
      <c r="DS91" s="949"/>
      <c r="DT91" s="949"/>
      <c r="DU91" s="950"/>
      <c r="DV91" s="945"/>
      <c r="DW91" s="946"/>
      <c r="DX91" s="946"/>
      <c r="DY91" s="946"/>
      <c r="DZ91" s="94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1"/>
      <c r="BT92" s="952"/>
      <c r="BU92" s="952"/>
      <c r="BV92" s="952"/>
      <c r="BW92" s="952"/>
      <c r="BX92" s="952"/>
      <c r="BY92" s="952"/>
      <c r="BZ92" s="952"/>
      <c r="CA92" s="952"/>
      <c r="CB92" s="952"/>
      <c r="CC92" s="952"/>
      <c r="CD92" s="952"/>
      <c r="CE92" s="952"/>
      <c r="CF92" s="952"/>
      <c r="CG92" s="953"/>
      <c r="CH92" s="948"/>
      <c r="CI92" s="949"/>
      <c r="CJ92" s="949"/>
      <c r="CK92" s="949"/>
      <c r="CL92" s="950"/>
      <c r="CM92" s="948"/>
      <c r="CN92" s="949"/>
      <c r="CO92" s="949"/>
      <c r="CP92" s="949"/>
      <c r="CQ92" s="950"/>
      <c r="CR92" s="948"/>
      <c r="CS92" s="949"/>
      <c r="CT92" s="949"/>
      <c r="CU92" s="949"/>
      <c r="CV92" s="950"/>
      <c r="CW92" s="948"/>
      <c r="CX92" s="949"/>
      <c r="CY92" s="949"/>
      <c r="CZ92" s="949"/>
      <c r="DA92" s="950"/>
      <c r="DB92" s="948"/>
      <c r="DC92" s="949"/>
      <c r="DD92" s="949"/>
      <c r="DE92" s="949"/>
      <c r="DF92" s="950"/>
      <c r="DG92" s="948"/>
      <c r="DH92" s="949"/>
      <c r="DI92" s="949"/>
      <c r="DJ92" s="949"/>
      <c r="DK92" s="950"/>
      <c r="DL92" s="948"/>
      <c r="DM92" s="949"/>
      <c r="DN92" s="949"/>
      <c r="DO92" s="949"/>
      <c r="DP92" s="950"/>
      <c r="DQ92" s="948"/>
      <c r="DR92" s="949"/>
      <c r="DS92" s="949"/>
      <c r="DT92" s="949"/>
      <c r="DU92" s="950"/>
      <c r="DV92" s="945"/>
      <c r="DW92" s="946"/>
      <c r="DX92" s="946"/>
      <c r="DY92" s="946"/>
      <c r="DZ92" s="94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1"/>
      <c r="BT93" s="952"/>
      <c r="BU93" s="952"/>
      <c r="BV93" s="952"/>
      <c r="BW93" s="952"/>
      <c r="BX93" s="952"/>
      <c r="BY93" s="952"/>
      <c r="BZ93" s="952"/>
      <c r="CA93" s="952"/>
      <c r="CB93" s="952"/>
      <c r="CC93" s="952"/>
      <c r="CD93" s="952"/>
      <c r="CE93" s="952"/>
      <c r="CF93" s="952"/>
      <c r="CG93" s="953"/>
      <c r="CH93" s="948"/>
      <c r="CI93" s="949"/>
      <c r="CJ93" s="949"/>
      <c r="CK93" s="949"/>
      <c r="CL93" s="950"/>
      <c r="CM93" s="948"/>
      <c r="CN93" s="949"/>
      <c r="CO93" s="949"/>
      <c r="CP93" s="949"/>
      <c r="CQ93" s="950"/>
      <c r="CR93" s="948"/>
      <c r="CS93" s="949"/>
      <c r="CT93" s="949"/>
      <c r="CU93" s="949"/>
      <c r="CV93" s="950"/>
      <c r="CW93" s="948"/>
      <c r="CX93" s="949"/>
      <c r="CY93" s="949"/>
      <c r="CZ93" s="949"/>
      <c r="DA93" s="950"/>
      <c r="DB93" s="948"/>
      <c r="DC93" s="949"/>
      <c r="DD93" s="949"/>
      <c r="DE93" s="949"/>
      <c r="DF93" s="950"/>
      <c r="DG93" s="948"/>
      <c r="DH93" s="949"/>
      <c r="DI93" s="949"/>
      <c r="DJ93" s="949"/>
      <c r="DK93" s="950"/>
      <c r="DL93" s="948"/>
      <c r="DM93" s="949"/>
      <c r="DN93" s="949"/>
      <c r="DO93" s="949"/>
      <c r="DP93" s="950"/>
      <c r="DQ93" s="948"/>
      <c r="DR93" s="949"/>
      <c r="DS93" s="949"/>
      <c r="DT93" s="949"/>
      <c r="DU93" s="950"/>
      <c r="DV93" s="945"/>
      <c r="DW93" s="946"/>
      <c r="DX93" s="946"/>
      <c r="DY93" s="946"/>
      <c r="DZ93" s="94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1"/>
      <c r="BT94" s="952"/>
      <c r="BU94" s="952"/>
      <c r="BV94" s="952"/>
      <c r="BW94" s="952"/>
      <c r="BX94" s="952"/>
      <c r="BY94" s="952"/>
      <c r="BZ94" s="952"/>
      <c r="CA94" s="952"/>
      <c r="CB94" s="952"/>
      <c r="CC94" s="952"/>
      <c r="CD94" s="952"/>
      <c r="CE94" s="952"/>
      <c r="CF94" s="952"/>
      <c r="CG94" s="953"/>
      <c r="CH94" s="948"/>
      <c r="CI94" s="949"/>
      <c r="CJ94" s="949"/>
      <c r="CK94" s="949"/>
      <c r="CL94" s="950"/>
      <c r="CM94" s="948"/>
      <c r="CN94" s="949"/>
      <c r="CO94" s="949"/>
      <c r="CP94" s="949"/>
      <c r="CQ94" s="950"/>
      <c r="CR94" s="948"/>
      <c r="CS94" s="949"/>
      <c r="CT94" s="949"/>
      <c r="CU94" s="949"/>
      <c r="CV94" s="950"/>
      <c r="CW94" s="948"/>
      <c r="CX94" s="949"/>
      <c r="CY94" s="949"/>
      <c r="CZ94" s="949"/>
      <c r="DA94" s="950"/>
      <c r="DB94" s="948"/>
      <c r="DC94" s="949"/>
      <c r="DD94" s="949"/>
      <c r="DE94" s="949"/>
      <c r="DF94" s="950"/>
      <c r="DG94" s="948"/>
      <c r="DH94" s="949"/>
      <c r="DI94" s="949"/>
      <c r="DJ94" s="949"/>
      <c r="DK94" s="950"/>
      <c r="DL94" s="948"/>
      <c r="DM94" s="949"/>
      <c r="DN94" s="949"/>
      <c r="DO94" s="949"/>
      <c r="DP94" s="950"/>
      <c r="DQ94" s="948"/>
      <c r="DR94" s="949"/>
      <c r="DS94" s="949"/>
      <c r="DT94" s="949"/>
      <c r="DU94" s="950"/>
      <c r="DV94" s="945"/>
      <c r="DW94" s="946"/>
      <c r="DX94" s="946"/>
      <c r="DY94" s="946"/>
      <c r="DZ94" s="94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1"/>
      <c r="BT95" s="952"/>
      <c r="BU95" s="952"/>
      <c r="BV95" s="952"/>
      <c r="BW95" s="952"/>
      <c r="BX95" s="952"/>
      <c r="BY95" s="952"/>
      <c r="BZ95" s="952"/>
      <c r="CA95" s="952"/>
      <c r="CB95" s="952"/>
      <c r="CC95" s="952"/>
      <c r="CD95" s="952"/>
      <c r="CE95" s="952"/>
      <c r="CF95" s="952"/>
      <c r="CG95" s="953"/>
      <c r="CH95" s="948"/>
      <c r="CI95" s="949"/>
      <c r="CJ95" s="949"/>
      <c r="CK95" s="949"/>
      <c r="CL95" s="950"/>
      <c r="CM95" s="948"/>
      <c r="CN95" s="949"/>
      <c r="CO95" s="949"/>
      <c r="CP95" s="949"/>
      <c r="CQ95" s="950"/>
      <c r="CR95" s="948"/>
      <c r="CS95" s="949"/>
      <c r="CT95" s="949"/>
      <c r="CU95" s="949"/>
      <c r="CV95" s="950"/>
      <c r="CW95" s="948"/>
      <c r="CX95" s="949"/>
      <c r="CY95" s="949"/>
      <c r="CZ95" s="949"/>
      <c r="DA95" s="950"/>
      <c r="DB95" s="948"/>
      <c r="DC95" s="949"/>
      <c r="DD95" s="949"/>
      <c r="DE95" s="949"/>
      <c r="DF95" s="950"/>
      <c r="DG95" s="948"/>
      <c r="DH95" s="949"/>
      <c r="DI95" s="949"/>
      <c r="DJ95" s="949"/>
      <c r="DK95" s="950"/>
      <c r="DL95" s="948"/>
      <c r="DM95" s="949"/>
      <c r="DN95" s="949"/>
      <c r="DO95" s="949"/>
      <c r="DP95" s="950"/>
      <c r="DQ95" s="948"/>
      <c r="DR95" s="949"/>
      <c r="DS95" s="949"/>
      <c r="DT95" s="949"/>
      <c r="DU95" s="950"/>
      <c r="DV95" s="945"/>
      <c r="DW95" s="946"/>
      <c r="DX95" s="946"/>
      <c r="DY95" s="946"/>
      <c r="DZ95" s="94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1"/>
      <c r="BT96" s="952"/>
      <c r="BU96" s="952"/>
      <c r="BV96" s="952"/>
      <c r="BW96" s="952"/>
      <c r="BX96" s="952"/>
      <c r="BY96" s="952"/>
      <c r="BZ96" s="952"/>
      <c r="CA96" s="952"/>
      <c r="CB96" s="952"/>
      <c r="CC96" s="952"/>
      <c r="CD96" s="952"/>
      <c r="CE96" s="952"/>
      <c r="CF96" s="952"/>
      <c r="CG96" s="953"/>
      <c r="CH96" s="948"/>
      <c r="CI96" s="949"/>
      <c r="CJ96" s="949"/>
      <c r="CK96" s="949"/>
      <c r="CL96" s="950"/>
      <c r="CM96" s="948"/>
      <c r="CN96" s="949"/>
      <c r="CO96" s="949"/>
      <c r="CP96" s="949"/>
      <c r="CQ96" s="950"/>
      <c r="CR96" s="948"/>
      <c r="CS96" s="949"/>
      <c r="CT96" s="949"/>
      <c r="CU96" s="949"/>
      <c r="CV96" s="950"/>
      <c r="CW96" s="948"/>
      <c r="CX96" s="949"/>
      <c r="CY96" s="949"/>
      <c r="CZ96" s="949"/>
      <c r="DA96" s="950"/>
      <c r="DB96" s="948"/>
      <c r="DC96" s="949"/>
      <c r="DD96" s="949"/>
      <c r="DE96" s="949"/>
      <c r="DF96" s="950"/>
      <c r="DG96" s="948"/>
      <c r="DH96" s="949"/>
      <c r="DI96" s="949"/>
      <c r="DJ96" s="949"/>
      <c r="DK96" s="950"/>
      <c r="DL96" s="948"/>
      <c r="DM96" s="949"/>
      <c r="DN96" s="949"/>
      <c r="DO96" s="949"/>
      <c r="DP96" s="950"/>
      <c r="DQ96" s="948"/>
      <c r="DR96" s="949"/>
      <c r="DS96" s="949"/>
      <c r="DT96" s="949"/>
      <c r="DU96" s="950"/>
      <c r="DV96" s="945"/>
      <c r="DW96" s="946"/>
      <c r="DX96" s="946"/>
      <c r="DY96" s="946"/>
      <c r="DZ96" s="94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1"/>
      <c r="BT97" s="952"/>
      <c r="BU97" s="952"/>
      <c r="BV97" s="952"/>
      <c r="BW97" s="952"/>
      <c r="BX97" s="952"/>
      <c r="BY97" s="952"/>
      <c r="BZ97" s="952"/>
      <c r="CA97" s="952"/>
      <c r="CB97" s="952"/>
      <c r="CC97" s="952"/>
      <c r="CD97" s="952"/>
      <c r="CE97" s="952"/>
      <c r="CF97" s="952"/>
      <c r="CG97" s="953"/>
      <c r="CH97" s="948"/>
      <c r="CI97" s="949"/>
      <c r="CJ97" s="949"/>
      <c r="CK97" s="949"/>
      <c r="CL97" s="950"/>
      <c r="CM97" s="948"/>
      <c r="CN97" s="949"/>
      <c r="CO97" s="949"/>
      <c r="CP97" s="949"/>
      <c r="CQ97" s="950"/>
      <c r="CR97" s="948"/>
      <c r="CS97" s="949"/>
      <c r="CT97" s="949"/>
      <c r="CU97" s="949"/>
      <c r="CV97" s="950"/>
      <c r="CW97" s="948"/>
      <c r="CX97" s="949"/>
      <c r="CY97" s="949"/>
      <c r="CZ97" s="949"/>
      <c r="DA97" s="950"/>
      <c r="DB97" s="948"/>
      <c r="DC97" s="949"/>
      <c r="DD97" s="949"/>
      <c r="DE97" s="949"/>
      <c r="DF97" s="950"/>
      <c r="DG97" s="948"/>
      <c r="DH97" s="949"/>
      <c r="DI97" s="949"/>
      <c r="DJ97" s="949"/>
      <c r="DK97" s="950"/>
      <c r="DL97" s="948"/>
      <c r="DM97" s="949"/>
      <c r="DN97" s="949"/>
      <c r="DO97" s="949"/>
      <c r="DP97" s="950"/>
      <c r="DQ97" s="948"/>
      <c r="DR97" s="949"/>
      <c r="DS97" s="949"/>
      <c r="DT97" s="949"/>
      <c r="DU97" s="950"/>
      <c r="DV97" s="945"/>
      <c r="DW97" s="946"/>
      <c r="DX97" s="946"/>
      <c r="DY97" s="946"/>
      <c r="DZ97" s="94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1"/>
      <c r="BT98" s="952"/>
      <c r="BU98" s="952"/>
      <c r="BV98" s="952"/>
      <c r="BW98" s="952"/>
      <c r="BX98" s="952"/>
      <c r="BY98" s="952"/>
      <c r="BZ98" s="952"/>
      <c r="CA98" s="952"/>
      <c r="CB98" s="952"/>
      <c r="CC98" s="952"/>
      <c r="CD98" s="952"/>
      <c r="CE98" s="952"/>
      <c r="CF98" s="952"/>
      <c r="CG98" s="953"/>
      <c r="CH98" s="948"/>
      <c r="CI98" s="949"/>
      <c r="CJ98" s="949"/>
      <c r="CK98" s="949"/>
      <c r="CL98" s="950"/>
      <c r="CM98" s="948"/>
      <c r="CN98" s="949"/>
      <c r="CO98" s="949"/>
      <c r="CP98" s="949"/>
      <c r="CQ98" s="950"/>
      <c r="CR98" s="948"/>
      <c r="CS98" s="949"/>
      <c r="CT98" s="949"/>
      <c r="CU98" s="949"/>
      <c r="CV98" s="950"/>
      <c r="CW98" s="948"/>
      <c r="CX98" s="949"/>
      <c r="CY98" s="949"/>
      <c r="CZ98" s="949"/>
      <c r="DA98" s="950"/>
      <c r="DB98" s="948"/>
      <c r="DC98" s="949"/>
      <c r="DD98" s="949"/>
      <c r="DE98" s="949"/>
      <c r="DF98" s="950"/>
      <c r="DG98" s="948"/>
      <c r="DH98" s="949"/>
      <c r="DI98" s="949"/>
      <c r="DJ98" s="949"/>
      <c r="DK98" s="950"/>
      <c r="DL98" s="948"/>
      <c r="DM98" s="949"/>
      <c r="DN98" s="949"/>
      <c r="DO98" s="949"/>
      <c r="DP98" s="950"/>
      <c r="DQ98" s="948"/>
      <c r="DR98" s="949"/>
      <c r="DS98" s="949"/>
      <c r="DT98" s="949"/>
      <c r="DU98" s="950"/>
      <c r="DV98" s="945"/>
      <c r="DW98" s="946"/>
      <c r="DX98" s="946"/>
      <c r="DY98" s="946"/>
      <c r="DZ98" s="94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1"/>
      <c r="BT99" s="952"/>
      <c r="BU99" s="952"/>
      <c r="BV99" s="952"/>
      <c r="BW99" s="952"/>
      <c r="BX99" s="952"/>
      <c r="BY99" s="952"/>
      <c r="BZ99" s="952"/>
      <c r="CA99" s="952"/>
      <c r="CB99" s="952"/>
      <c r="CC99" s="952"/>
      <c r="CD99" s="952"/>
      <c r="CE99" s="952"/>
      <c r="CF99" s="952"/>
      <c r="CG99" s="953"/>
      <c r="CH99" s="948"/>
      <c r="CI99" s="949"/>
      <c r="CJ99" s="949"/>
      <c r="CK99" s="949"/>
      <c r="CL99" s="950"/>
      <c r="CM99" s="948"/>
      <c r="CN99" s="949"/>
      <c r="CO99" s="949"/>
      <c r="CP99" s="949"/>
      <c r="CQ99" s="950"/>
      <c r="CR99" s="948"/>
      <c r="CS99" s="949"/>
      <c r="CT99" s="949"/>
      <c r="CU99" s="949"/>
      <c r="CV99" s="950"/>
      <c r="CW99" s="948"/>
      <c r="CX99" s="949"/>
      <c r="CY99" s="949"/>
      <c r="CZ99" s="949"/>
      <c r="DA99" s="950"/>
      <c r="DB99" s="948"/>
      <c r="DC99" s="949"/>
      <c r="DD99" s="949"/>
      <c r="DE99" s="949"/>
      <c r="DF99" s="950"/>
      <c r="DG99" s="948"/>
      <c r="DH99" s="949"/>
      <c r="DI99" s="949"/>
      <c r="DJ99" s="949"/>
      <c r="DK99" s="950"/>
      <c r="DL99" s="948"/>
      <c r="DM99" s="949"/>
      <c r="DN99" s="949"/>
      <c r="DO99" s="949"/>
      <c r="DP99" s="950"/>
      <c r="DQ99" s="948"/>
      <c r="DR99" s="949"/>
      <c r="DS99" s="949"/>
      <c r="DT99" s="949"/>
      <c r="DU99" s="950"/>
      <c r="DV99" s="945"/>
      <c r="DW99" s="946"/>
      <c r="DX99" s="946"/>
      <c r="DY99" s="946"/>
      <c r="DZ99" s="94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1"/>
      <c r="BT100" s="952"/>
      <c r="BU100" s="952"/>
      <c r="BV100" s="952"/>
      <c r="BW100" s="952"/>
      <c r="BX100" s="952"/>
      <c r="BY100" s="952"/>
      <c r="BZ100" s="952"/>
      <c r="CA100" s="952"/>
      <c r="CB100" s="952"/>
      <c r="CC100" s="952"/>
      <c r="CD100" s="952"/>
      <c r="CE100" s="952"/>
      <c r="CF100" s="952"/>
      <c r="CG100" s="953"/>
      <c r="CH100" s="948"/>
      <c r="CI100" s="949"/>
      <c r="CJ100" s="949"/>
      <c r="CK100" s="949"/>
      <c r="CL100" s="950"/>
      <c r="CM100" s="948"/>
      <c r="CN100" s="949"/>
      <c r="CO100" s="949"/>
      <c r="CP100" s="949"/>
      <c r="CQ100" s="950"/>
      <c r="CR100" s="948"/>
      <c r="CS100" s="949"/>
      <c r="CT100" s="949"/>
      <c r="CU100" s="949"/>
      <c r="CV100" s="950"/>
      <c r="CW100" s="948"/>
      <c r="CX100" s="949"/>
      <c r="CY100" s="949"/>
      <c r="CZ100" s="949"/>
      <c r="DA100" s="950"/>
      <c r="DB100" s="948"/>
      <c r="DC100" s="949"/>
      <c r="DD100" s="949"/>
      <c r="DE100" s="949"/>
      <c r="DF100" s="950"/>
      <c r="DG100" s="948"/>
      <c r="DH100" s="949"/>
      <c r="DI100" s="949"/>
      <c r="DJ100" s="949"/>
      <c r="DK100" s="950"/>
      <c r="DL100" s="948"/>
      <c r="DM100" s="949"/>
      <c r="DN100" s="949"/>
      <c r="DO100" s="949"/>
      <c r="DP100" s="950"/>
      <c r="DQ100" s="948"/>
      <c r="DR100" s="949"/>
      <c r="DS100" s="949"/>
      <c r="DT100" s="949"/>
      <c r="DU100" s="950"/>
      <c r="DV100" s="945"/>
      <c r="DW100" s="946"/>
      <c r="DX100" s="946"/>
      <c r="DY100" s="946"/>
      <c r="DZ100" s="94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1"/>
      <c r="BT101" s="952"/>
      <c r="BU101" s="952"/>
      <c r="BV101" s="952"/>
      <c r="BW101" s="952"/>
      <c r="BX101" s="952"/>
      <c r="BY101" s="952"/>
      <c r="BZ101" s="952"/>
      <c r="CA101" s="952"/>
      <c r="CB101" s="952"/>
      <c r="CC101" s="952"/>
      <c r="CD101" s="952"/>
      <c r="CE101" s="952"/>
      <c r="CF101" s="952"/>
      <c r="CG101" s="953"/>
      <c r="CH101" s="948"/>
      <c r="CI101" s="949"/>
      <c r="CJ101" s="949"/>
      <c r="CK101" s="949"/>
      <c r="CL101" s="950"/>
      <c r="CM101" s="948"/>
      <c r="CN101" s="949"/>
      <c r="CO101" s="949"/>
      <c r="CP101" s="949"/>
      <c r="CQ101" s="950"/>
      <c r="CR101" s="948"/>
      <c r="CS101" s="949"/>
      <c r="CT101" s="949"/>
      <c r="CU101" s="949"/>
      <c r="CV101" s="950"/>
      <c r="CW101" s="948"/>
      <c r="CX101" s="949"/>
      <c r="CY101" s="949"/>
      <c r="CZ101" s="949"/>
      <c r="DA101" s="950"/>
      <c r="DB101" s="948"/>
      <c r="DC101" s="949"/>
      <c r="DD101" s="949"/>
      <c r="DE101" s="949"/>
      <c r="DF101" s="950"/>
      <c r="DG101" s="948"/>
      <c r="DH101" s="949"/>
      <c r="DI101" s="949"/>
      <c r="DJ101" s="949"/>
      <c r="DK101" s="950"/>
      <c r="DL101" s="948"/>
      <c r="DM101" s="949"/>
      <c r="DN101" s="949"/>
      <c r="DO101" s="949"/>
      <c r="DP101" s="950"/>
      <c r="DQ101" s="948"/>
      <c r="DR101" s="949"/>
      <c r="DS101" s="949"/>
      <c r="DT101" s="949"/>
      <c r="DU101" s="950"/>
      <c r="DV101" s="945"/>
      <c r="DW101" s="946"/>
      <c r="DX101" s="946"/>
      <c r="DY101" s="946"/>
      <c r="DZ101" s="94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417</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292</v>
      </c>
      <c r="CS102" s="938"/>
      <c r="CT102" s="938"/>
      <c r="CU102" s="938"/>
      <c r="CV102" s="979"/>
      <c r="CW102" s="978">
        <v>5</v>
      </c>
      <c r="CX102" s="938"/>
      <c r="CY102" s="938"/>
      <c r="CZ102" s="938"/>
      <c r="DA102" s="979"/>
      <c r="DB102" s="978">
        <v>339</v>
      </c>
      <c r="DC102" s="938"/>
      <c r="DD102" s="938"/>
      <c r="DE102" s="938"/>
      <c r="DF102" s="979"/>
      <c r="DG102" s="978" t="s">
        <v>583</v>
      </c>
      <c r="DH102" s="938"/>
      <c r="DI102" s="938"/>
      <c r="DJ102" s="938"/>
      <c r="DK102" s="979"/>
      <c r="DL102" s="978">
        <v>24</v>
      </c>
      <c r="DM102" s="938"/>
      <c r="DN102" s="938"/>
      <c r="DO102" s="938"/>
      <c r="DP102" s="979"/>
      <c r="DQ102" s="978">
        <v>2</v>
      </c>
      <c r="DR102" s="938"/>
      <c r="DS102" s="938"/>
      <c r="DT102" s="938"/>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419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424</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425</v>
      </c>
      <c r="AB109" s="981"/>
      <c r="AC109" s="981"/>
      <c r="AD109" s="981"/>
      <c r="AE109" s="982"/>
      <c r="AF109" s="980" t="s">
        <v>426</v>
      </c>
      <c r="AG109" s="981"/>
      <c r="AH109" s="981"/>
      <c r="AI109" s="981"/>
      <c r="AJ109" s="982"/>
      <c r="AK109" s="980" t="s">
        <v>309</v>
      </c>
      <c r="AL109" s="981"/>
      <c r="AM109" s="981"/>
      <c r="AN109" s="981"/>
      <c r="AO109" s="982"/>
      <c r="AP109" s="980" t="s">
        <v>427</v>
      </c>
      <c r="AQ109" s="981"/>
      <c r="AR109" s="981"/>
      <c r="AS109" s="981"/>
      <c r="AT109" s="983"/>
      <c r="AU109" s="1000" t="s">
        <v>424</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425</v>
      </c>
      <c r="BR109" s="981"/>
      <c r="BS109" s="981"/>
      <c r="BT109" s="981"/>
      <c r="BU109" s="982"/>
      <c r="BV109" s="980" t="s">
        <v>426</v>
      </c>
      <c r="BW109" s="981"/>
      <c r="BX109" s="981"/>
      <c r="BY109" s="981"/>
      <c r="BZ109" s="982"/>
      <c r="CA109" s="980" t="s">
        <v>309</v>
      </c>
      <c r="CB109" s="981"/>
      <c r="CC109" s="981"/>
      <c r="CD109" s="981"/>
      <c r="CE109" s="982"/>
      <c r="CF109" s="1001" t="s">
        <v>427</v>
      </c>
      <c r="CG109" s="1001"/>
      <c r="CH109" s="1001"/>
      <c r="CI109" s="1001"/>
      <c r="CJ109" s="1001"/>
      <c r="CK109" s="980" t="s">
        <v>428</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425</v>
      </c>
      <c r="DH109" s="981"/>
      <c r="DI109" s="981"/>
      <c r="DJ109" s="981"/>
      <c r="DK109" s="982"/>
      <c r="DL109" s="980" t="s">
        <v>426</v>
      </c>
      <c r="DM109" s="981"/>
      <c r="DN109" s="981"/>
      <c r="DO109" s="981"/>
      <c r="DP109" s="982"/>
      <c r="DQ109" s="980" t="s">
        <v>309</v>
      </c>
      <c r="DR109" s="981"/>
      <c r="DS109" s="981"/>
      <c r="DT109" s="981"/>
      <c r="DU109" s="982"/>
      <c r="DV109" s="980" t="s">
        <v>427</v>
      </c>
      <c r="DW109" s="981"/>
      <c r="DX109" s="981"/>
      <c r="DY109" s="981"/>
      <c r="DZ109" s="983"/>
    </row>
    <row r="110" spans="1:131" s="248" customFormat="1" ht="26.25" customHeight="1" x14ac:dyDescent="0.15">
      <c r="A110" s="984" t="s">
        <v>429</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2554363</v>
      </c>
      <c r="AB110" s="988"/>
      <c r="AC110" s="988"/>
      <c r="AD110" s="988"/>
      <c r="AE110" s="989"/>
      <c r="AF110" s="990">
        <v>2360575</v>
      </c>
      <c r="AG110" s="988"/>
      <c r="AH110" s="988"/>
      <c r="AI110" s="988"/>
      <c r="AJ110" s="989"/>
      <c r="AK110" s="990">
        <v>2238065</v>
      </c>
      <c r="AL110" s="988"/>
      <c r="AM110" s="988"/>
      <c r="AN110" s="988"/>
      <c r="AO110" s="989"/>
      <c r="AP110" s="991">
        <v>14.2</v>
      </c>
      <c r="AQ110" s="992"/>
      <c r="AR110" s="992"/>
      <c r="AS110" s="992"/>
      <c r="AT110" s="993"/>
      <c r="AU110" s="994" t="s">
        <v>73</v>
      </c>
      <c r="AV110" s="995"/>
      <c r="AW110" s="995"/>
      <c r="AX110" s="995"/>
      <c r="AY110" s="995"/>
      <c r="AZ110" s="1036" t="s">
        <v>430</v>
      </c>
      <c r="BA110" s="985"/>
      <c r="BB110" s="985"/>
      <c r="BC110" s="985"/>
      <c r="BD110" s="985"/>
      <c r="BE110" s="985"/>
      <c r="BF110" s="985"/>
      <c r="BG110" s="985"/>
      <c r="BH110" s="985"/>
      <c r="BI110" s="985"/>
      <c r="BJ110" s="985"/>
      <c r="BK110" s="985"/>
      <c r="BL110" s="985"/>
      <c r="BM110" s="985"/>
      <c r="BN110" s="985"/>
      <c r="BO110" s="985"/>
      <c r="BP110" s="986"/>
      <c r="BQ110" s="1022">
        <v>17270442</v>
      </c>
      <c r="BR110" s="1023"/>
      <c r="BS110" s="1023"/>
      <c r="BT110" s="1023"/>
      <c r="BU110" s="1023"/>
      <c r="BV110" s="1023">
        <v>17551314</v>
      </c>
      <c r="BW110" s="1023"/>
      <c r="BX110" s="1023"/>
      <c r="BY110" s="1023"/>
      <c r="BZ110" s="1023"/>
      <c r="CA110" s="1023">
        <v>20412402</v>
      </c>
      <c r="CB110" s="1023"/>
      <c r="CC110" s="1023"/>
      <c r="CD110" s="1023"/>
      <c r="CE110" s="1023"/>
      <c r="CF110" s="1037">
        <v>129.30000000000001</v>
      </c>
      <c r="CG110" s="1038"/>
      <c r="CH110" s="1038"/>
      <c r="CI110" s="1038"/>
      <c r="CJ110" s="1038"/>
      <c r="CK110" s="1039" t="s">
        <v>431</v>
      </c>
      <c r="CL110" s="1040"/>
      <c r="CM110" s="1019" t="s">
        <v>432</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v>1561504</v>
      </c>
      <c r="DH110" s="1023"/>
      <c r="DI110" s="1023"/>
      <c r="DJ110" s="1023"/>
      <c r="DK110" s="1023"/>
      <c r="DL110" s="1023">
        <v>809198</v>
      </c>
      <c r="DM110" s="1023"/>
      <c r="DN110" s="1023"/>
      <c r="DO110" s="1023"/>
      <c r="DP110" s="1023"/>
      <c r="DQ110" s="1023">
        <v>707981</v>
      </c>
      <c r="DR110" s="1023"/>
      <c r="DS110" s="1023"/>
      <c r="DT110" s="1023"/>
      <c r="DU110" s="1023"/>
      <c r="DV110" s="1024">
        <v>4.5</v>
      </c>
      <c r="DW110" s="1024"/>
      <c r="DX110" s="1024"/>
      <c r="DY110" s="1024"/>
      <c r="DZ110" s="1025"/>
    </row>
    <row r="111" spans="1:131" s="248" customFormat="1" ht="26.25" customHeight="1" x14ac:dyDescent="0.15">
      <c r="A111" s="1026" t="s">
        <v>433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434</v>
      </c>
      <c r="AB111" s="1030"/>
      <c r="AC111" s="1030"/>
      <c r="AD111" s="1030"/>
      <c r="AE111" s="1031"/>
      <c r="AF111" s="1032" t="s">
        <v>435</v>
      </c>
      <c r="AG111" s="1030"/>
      <c r="AH111" s="1030"/>
      <c r="AI111" s="1030"/>
      <c r="AJ111" s="1031"/>
      <c r="AK111" s="1032" t="s">
        <v>130</v>
      </c>
      <c r="AL111" s="1030"/>
      <c r="AM111" s="1030"/>
      <c r="AN111" s="1030"/>
      <c r="AO111" s="1031"/>
      <c r="AP111" s="1033" t="s">
        <v>130</v>
      </c>
      <c r="AQ111" s="1034"/>
      <c r="AR111" s="1034"/>
      <c r="AS111" s="1034"/>
      <c r="AT111" s="1035"/>
      <c r="AU111" s="996"/>
      <c r="AV111" s="997"/>
      <c r="AW111" s="997"/>
      <c r="AX111" s="997"/>
      <c r="AY111" s="997"/>
      <c r="AZ111" s="1045" t="s">
        <v>436</v>
      </c>
      <c r="BA111" s="1046"/>
      <c r="BB111" s="1046"/>
      <c r="BC111" s="1046"/>
      <c r="BD111" s="1046"/>
      <c r="BE111" s="1046"/>
      <c r="BF111" s="1046"/>
      <c r="BG111" s="1046"/>
      <c r="BH111" s="1046"/>
      <c r="BI111" s="1046"/>
      <c r="BJ111" s="1046"/>
      <c r="BK111" s="1046"/>
      <c r="BL111" s="1046"/>
      <c r="BM111" s="1046"/>
      <c r="BN111" s="1046"/>
      <c r="BO111" s="1046"/>
      <c r="BP111" s="1047"/>
      <c r="BQ111" s="1015">
        <v>3814916</v>
      </c>
      <c r="BR111" s="1016"/>
      <c r="BS111" s="1016"/>
      <c r="BT111" s="1016"/>
      <c r="BU111" s="1016"/>
      <c r="BV111" s="1016">
        <v>3164424</v>
      </c>
      <c r="BW111" s="1016"/>
      <c r="BX111" s="1016"/>
      <c r="BY111" s="1016"/>
      <c r="BZ111" s="1016"/>
      <c r="CA111" s="1016">
        <v>2873336</v>
      </c>
      <c r="CB111" s="1016"/>
      <c r="CC111" s="1016"/>
      <c r="CD111" s="1016"/>
      <c r="CE111" s="1016"/>
      <c r="CF111" s="1010">
        <v>18.2</v>
      </c>
      <c r="CG111" s="1011"/>
      <c r="CH111" s="1011"/>
      <c r="CI111" s="1011"/>
      <c r="CJ111" s="1011"/>
      <c r="CK111" s="1041"/>
      <c r="CL111" s="1042"/>
      <c r="CM111" s="1012" t="s">
        <v>437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130</v>
      </c>
      <c r="DH111" s="1016"/>
      <c r="DI111" s="1016"/>
      <c r="DJ111" s="1016"/>
      <c r="DK111" s="1016"/>
      <c r="DL111" s="1016" t="s">
        <v>435</v>
      </c>
      <c r="DM111" s="1016"/>
      <c r="DN111" s="1016"/>
      <c r="DO111" s="1016"/>
      <c r="DP111" s="1016"/>
      <c r="DQ111" s="1016" t="s">
        <v>130</v>
      </c>
      <c r="DR111" s="1016"/>
      <c r="DS111" s="1016"/>
      <c r="DT111" s="1016"/>
      <c r="DU111" s="1016"/>
      <c r="DV111" s="1017" t="s">
        <v>130</v>
      </c>
      <c r="DW111" s="1017"/>
      <c r="DX111" s="1017"/>
      <c r="DY111" s="1017"/>
      <c r="DZ111" s="1018"/>
    </row>
    <row r="112" spans="1:131" s="248" customFormat="1" ht="26.25" customHeight="1" x14ac:dyDescent="0.15">
      <c r="A112" s="1048" t="s">
        <v>438</v>
      </c>
      <c r="B112" s="1049"/>
      <c r="C112" s="1046" t="s">
        <v>439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130</v>
      </c>
      <c r="AB112" s="1055"/>
      <c r="AC112" s="1055"/>
      <c r="AD112" s="1055"/>
      <c r="AE112" s="1056"/>
      <c r="AF112" s="1057" t="s">
        <v>130</v>
      </c>
      <c r="AG112" s="1055"/>
      <c r="AH112" s="1055"/>
      <c r="AI112" s="1055"/>
      <c r="AJ112" s="1056"/>
      <c r="AK112" s="1057" t="s">
        <v>130</v>
      </c>
      <c r="AL112" s="1055"/>
      <c r="AM112" s="1055"/>
      <c r="AN112" s="1055"/>
      <c r="AO112" s="1056"/>
      <c r="AP112" s="1058" t="s">
        <v>130</v>
      </c>
      <c r="AQ112" s="1059"/>
      <c r="AR112" s="1059"/>
      <c r="AS112" s="1059"/>
      <c r="AT112" s="1060"/>
      <c r="AU112" s="996"/>
      <c r="AV112" s="997"/>
      <c r="AW112" s="997"/>
      <c r="AX112" s="997"/>
      <c r="AY112" s="997"/>
      <c r="AZ112" s="1045" t="s">
        <v>440</v>
      </c>
      <c r="BA112" s="1046"/>
      <c r="BB112" s="1046"/>
      <c r="BC112" s="1046"/>
      <c r="BD112" s="1046"/>
      <c r="BE112" s="1046"/>
      <c r="BF112" s="1046"/>
      <c r="BG112" s="1046"/>
      <c r="BH112" s="1046"/>
      <c r="BI112" s="1046"/>
      <c r="BJ112" s="1046"/>
      <c r="BK112" s="1046"/>
      <c r="BL112" s="1046"/>
      <c r="BM112" s="1046"/>
      <c r="BN112" s="1046"/>
      <c r="BO112" s="1046"/>
      <c r="BP112" s="1047"/>
      <c r="BQ112" s="1015">
        <v>9184425</v>
      </c>
      <c r="BR112" s="1016"/>
      <c r="BS112" s="1016"/>
      <c r="BT112" s="1016"/>
      <c r="BU112" s="1016"/>
      <c r="BV112" s="1016">
        <v>8995017</v>
      </c>
      <c r="BW112" s="1016"/>
      <c r="BX112" s="1016"/>
      <c r="BY112" s="1016"/>
      <c r="BZ112" s="1016"/>
      <c r="CA112" s="1016">
        <v>8531580</v>
      </c>
      <c r="CB112" s="1016"/>
      <c r="CC112" s="1016"/>
      <c r="CD112" s="1016"/>
      <c r="CE112" s="1016"/>
      <c r="CF112" s="1010">
        <v>54.1</v>
      </c>
      <c r="CG112" s="1011"/>
      <c r="CH112" s="1011"/>
      <c r="CI112" s="1011"/>
      <c r="CJ112" s="1011"/>
      <c r="CK112" s="1041"/>
      <c r="CL112" s="1042"/>
      <c r="CM112" s="1012" t="s">
        <v>441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130</v>
      </c>
      <c r="DH112" s="1016"/>
      <c r="DI112" s="1016"/>
      <c r="DJ112" s="1016"/>
      <c r="DK112" s="1016"/>
      <c r="DL112" s="1016" t="s">
        <v>130</v>
      </c>
      <c r="DM112" s="1016"/>
      <c r="DN112" s="1016"/>
      <c r="DO112" s="1016"/>
      <c r="DP112" s="1016"/>
      <c r="DQ112" s="1016" t="s">
        <v>130</v>
      </c>
      <c r="DR112" s="1016"/>
      <c r="DS112" s="1016"/>
      <c r="DT112" s="1016"/>
      <c r="DU112" s="1016"/>
      <c r="DV112" s="1017" t="s">
        <v>130</v>
      </c>
      <c r="DW112" s="1017"/>
      <c r="DX112" s="1017"/>
      <c r="DY112" s="1017"/>
      <c r="DZ112" s="1018"/>
    </row>
    <row r="113" spans="1:130" s="248" customFormat="1" ht="26.25" customHeight="1" x14ac:dyDescent="0.15">
      <c r="A113" s="1050"/>
      <c r="B113" s="1051"/>
      <c r="C113" s="1046" t="s">
        <v>442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616770</v>
      </c>
      <c r="AB113" s="1030"/>
      <c r="AC113" s="1030"/>
      <c r="AD113" s="1030"/>
      <c r="AE113" s="1031"/>
      <c r="AF113" s="1032">
        <v>574999</v>
      </c>
      <c r="AG113" s="1030"/>
      <c r="AH113" s="1030"/>
      <c r="AI113" s="1030"/>
      <c r="AJ113" s="1031"/>
      <c r="AK113" s="1032">
        <v>524620</v>
      </c>
      <c r="AL113" s="1030"/>
      <c r="AM113" s="1030"/>
      <c r="AN113" s="1030"/>
      <c r="AO113" s="1031"/>
      <c r="AP113" s="1033">
        <v>3.3</v>
      </c>
      <c r="AQ113" s="1034"/>
      <c r="AR113" s="1034"/>
      <c r="AS113" s="1034"/>
      <c r="AT113" s="1035"/>
      <c r="AU113" s="996"/>
      <c r="AV113" s="997"/>
      <c r="AW113" s="997"/>
      <c r="AX113" s="997"/>
      <c r="AY113" s="997"/>
      <c r="AZ113" s="1045" t="s">
        <v>443</v>
      </c>
      <c r="BA113" s="1046"/>
      <c r="BB113" s="1046"/>
      <c r="BC113" s="1046"/>
      <c r="BD113" s="1046"/>
      <c r="BE113" s="1046"/>
      <c r="BF113" s="1046"/>
      <c r="BG113" s="1046"/>
      <c r="BH113" s="1046"/>
      <c r="BI113" s="1046"/>
      <c r="BJ113" s="1046"/>
      <c r="BK113" s="1046"/>
      <c r="BL113" s="1046"/>
      <c r="BM113" s="1046"/>
      <c r="BN113" s="1046"/>
      <c r="BO113" s="1046"/>
      <c r="BP113" s="1047"/>
      <c r="BQ113" s="1015" t="s">
        <v>130</v>
      </c>
      <c r="BR113" s="1016"/>
      <c r="BS113" s="1016"/>
      <c r="BT113" s="1016"/>
      <c r="BU113" s="1016"/>
      <c r="BV113" s="1016" t="s">
        <v>130</v>
      </c>
      <c r="BW113" s="1016"/>
      <c r="BX113" s="1016"/>
      <c r="BY113" s="1016"/>
      <c r="BZ113" s="1016"/>
      <c r="CA113" s="1016" t="s">
        <v>130</v>
      </c>
      <c r="CB113" s="1016"/>
      <c r="CC113" s="1016"/>
      <c r="CD113" s="1016"/>
      <c r="CE113" s="1016"/>
      <c r="CF113" s="1010" t="s">
        <v>130</v>
      </c>
      <c r="CG113" s="1011"/>
      <c r="CH113" s="1011"/>
      <c r="CI113" s="1011"/>
      <c r="CJ113" s="1011"/>
      <c r="CK113" s="1041"/>
      <c r="CL113" s="1042"/>
      <c r="CM113" s="1012" t="s">
        <v>444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v>2253412</v>
      </c>
      <c r="DH113" s="1055"/>
      <c r="DI113" s="1055"/>
      <c r="DJ113" s="1055"/>
      <c r="DK113" s="1056"/>
      <c r="DL113" s="1057">
        <v>2355226</v>
      </c>
      <c r="DM113" s="1055"/>
      <c r="DN113" s="1055"/>
      <c r="DO113" s="1055"/>
      <c r="DP113" s="1056"/>
      <c r="DQ113" s="1057">
        <v>2165355</v>
      </c>
      <c r="DR113" s="1055"/>
      <c r="DS113" s="1055"/>
      <c r="DT113" s="1055"/>
      <c r="DU113" s="1056"/>
      <c r="DV113" s="1058">
        <v>13.7</v>
      </c>
      <c r="DW113" s="1059"/>
      <c r="DX113" s="1059"/>
      <c r="DY113" s="1059"/>
      <c r="DZ113" s="1060"/>
    </row>
    <row r="114" spans="1:130" s="248" customFormat="1" ht="26.25" customHeight="1" x14ac:dyDescent="0.15">
      <c r="A114" s="1050"/>
      <c r="B114" s="1051"/>
      <c r="C114" s="1046" t="s">
        <v>445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130</v>
      </c>
      <c r="AB114" s="1055"/>
      <c r="AC114" s="1055"/>
      <c r="AD114" s="1055"/>
      <c r="AE114" s="1056"/>
      <c r="AF114" s="1057" t="s">
        <v>130</v>
      </c>
      <c r="AG114" s="1055"/>
      <c r="AH114" s="1055"/>
      <c r="AI114" s="1055"/>
      <c r="AJ114" s="1056"/>
      <c r="AK114" s="1057" t="s">
        <v>130</v>
      </c>
      <c r="AL114" s="1055"/>
      <c r="AM114" s="1055"/>
      <c r="AN114" s="1055"/>
      <c r="AO114" s="1056"/>
      <c r="AP114" s="1058" t="s">
        <v>130</v>
      </c>
      <c r="AQ114" s="1059"/>
      <c r="AR114" s="1059"/>
      <c r="AS114" s="1059"/>
      <c r="AT114" s="1060"/>
      <c r="AU114" s="996"/>
      <c r="AV114" s="997"/>
      <c r="AW114" s="997"/>
      <c r="AX114" s="997"/>
      <c r="AY114" s="997"/>
      <c r="AZ114" s="1045" t="s">
        <v>446</v>
      </c>
      <c r="BA114" s="1046"/>
      <c r="BB114" s="1046"/>
      <c r="BC114" s="1046"/>
      <c r="BD114" s="1046"/>
      <c r="BE114" s="1046"/>
      <c r="BF114" s="1046"/>
      <c r="BG114" s="1046"/>
      <c r="BH114" s="1046"/>
      <c r="BI114" s="1046"/>
      <c r="BJ114" s="1046"/>
      <c r="BK114" s="1046"/>
      <c r="BL114" s="1046"/>
      <c r="BM114" s="1046"/>
      <c r="BN114" s="1046"/>
      <c r="BO114" s="1046"/>
      <c r="BP114" s="1047"/>
      <c r="BQ114" s="1015">
        <v>6246287</v>
      </c>
      <c r="BR114" s="1016"/>
      <c r="BS114" s="1016"/>
      <c r="BT114" s="1016"/>
      <c r="BU114" s="1016"/>
      <c r="BV114" s="1016">
        <v>6435056</v>
      </c>
      <c r="BW114" s="1016"/>
      <c r="BX114" s="1016"/>
      <c r="BY114" s="1016"/>
      <c r="BZ114" s="1016"/>
      <c r="CA114" s="1016">
        <v>6324175</v>
      </c>
      <c r="CB114" s="1016"/>
      <c r="CC114" s="1016"/>
      <c r="CD114" s="1016"/>
      <c r="CE114" s="1016"/>
      <c r="CF114" s="1010">
        <v>40.1</v>
      </c>
      <c r="CG114" s="1011"/>
      <c r="CH114" s="1011"/>
      <c r="CI114" s="1011"/>
      <c r="CJ114" s="1011"/>
      <c r="CK114" s="1041"/>
      <c r="CL114" s="1042"/>
      <c r="CM114" s="1012" t="s">
        <v>447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130</v>
      </c>
      <c r="DH114" s="1055"/>
      <c r="DI114" s="1055"/>
      <c r="DJ114" s="1055"/>
      <c r="DK114" s="1056"/>
      <c r="DL114" s="1057" t="s">
        <v>130</v>
      </c>
      <c r="DM114" s="1055"/>
      <c r="DN114" s="1055"/>
      <c r="DO114" s="1055"/>
      <c r="DP114" s="1056"/>
      <c r="DQ114" s="1057" t="s">
        <v>130</v>
      </c>
      <c r="DR114" s="1055"/>
      <c r="DS114" s="1055"/>
      <c r="DT114" s="1055"/>
      <c r="DU114" s="1056"/>
      <c r="DV114" s="1058" t="s">
        <v>130</v>
      </c>
      <c r="DW114" s="1059"/>
      <c r="DX114" s="1059"/>
      <c r="DY114" s="1059"/>
      <c r="DZ114" s="1060"/>
    </row>
    <row r="115" spans="1:130" s="248" customFormat="1" ht="26.25" customHeight="1" x14ac:dyDescent="0.15">
      <c r="A115" s="1050"/>
      <c r="B115" s="1051"/>
      <c r="C115" s="1046" t="s">
        <v>448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495897</v>
      </c>
      <c r="AB115" s="1030"/>
      <c r="AC115" s="1030"/>
      <c r="AD115" s="1030"/>
      <c r="AE115" s="1031"/>
      <c r="AF115" s="1032">
        <v>1151530</v>
      </c>
      <c r="AG115" s="1030"/>
      <c r="AH115" s="1030"/>
      <c r="AI115" s="1030"/>
      <c r="AJ115" s="1031"/>
      <c r="AK115" s="1032">
        <v>285551</v>
      </c>
      <c r="AL115" s="1030"/>
      <c r="AM115" s="1030"/>
      <c r="AN115" s="1030"/>
      <c r="AO115" s="1031"/>
      <c r="AP115" s="1033">
        <v>1.8</v>
      </c>
      <c r="AQ115" s="1034"/>
      <c r="AR115" s="1034"/>
      <c r="AS115" s="1034"/>
      <c r="AT115" s="1035"/>
      <c r="AU115" s="996"/>
      <c r="AV115" s="997"/>
      <c r="AW115" s="997"/>
      <c r="AX115" s="997"/>
      <c r="AY115" s="997"/>
      <c r="AZ115" s="1045" t="s">
        <v>449</v>
      </c>
      <c r="BA115" s="1046"/>
      <c r="BB115" s="1046"/>
      <c r="BC115" s="1046"/>
      <c r="BD115" s="1046"/>
      <c r="BE115" s="1046"/>
      <c r="BF115" s="1046"/>
      <c r="BG115" s="1046"/>
      <c r="BH115" s="1046"/>
      <c r="BI115" s="1046"/>
      <c r="BJ115" s="1046"/>
      <c r="BK115" s="1046"/>
      <c r="BL115" s="1046"/>
      <c r="BM115" s="1046"/>
      <c r="BN115" s="1046"/>
      <c r="BO115" s="1046"/>
      <c r="BP115" s="1047"/>
      <c r="BQ115" s="1015">
        <v>3645</v>
      </c>
      <c r="BR115" s="1016"/>
      <c r="BS115" s="1016"/>
      <c r="BT115" s="1016"/>
      <c r="BU115" s="1016"/>
      <c r="BV115" s="1016">
        <v>3038</v>
      </c>
      <c r="BW115" s="1016"/>
      <c r="BX115" s="1016"/>
      <c r="BY115" s="1016"/>
      <c r="BZ115" s="1016"/>
      <c r="CA115" s="1016">
        <v>2430</v>
      </c>
      <c r="CB115" s="1016"/>
      <c r="CC115" s="1016"/>
      <c r="CD115" s="1016"/>
      <c r="CE115" s="1016"/>
      <c r="CF115" s="1010">
        <v>0</v>
      </c>
      <c r="CG115" s="1011"/>
      <c r="CH115" s="1011"/>
      <c r="CI115" s="1011"/>
      <c r="CJ115" s="1011"/>
      <c r="CK115" s="1041"/>
      <c r="CL115" s="1042"/>
      <c r="CM115" s="1045" t="s">
        <v>450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130</v>
      </c>
      <c r="DH115" s="1055"/>
      <c r="DI115" s="1055"/>
      <c r="DJ115" s="1055"/>
      <c r="DK115" s="1056"/>
      <c r="DL115" s="1057" t="s">
        <v>435</v>
      </c>
      <c r="DM115" s="1055"/>
      <c r="DN115" s="1055"/>
      <c r="DO115" s="1055"/>
      <c r="DP115" s="1056"/>
      <c r="DQ115" s="1057" t="s">
        <v>435</v>
      </c>
      <c r="DR115" s="1055"/>
      <c r="DS115" s="1055"/>
      <c r="DT115" s="1055"/>
      <c r="DU115" s="1056"/>
      <c r="DV115" s="1058" t="s">
        <v>130</v>
      </c>
      <c r="DW115" s="1059"/>
      <c r="DX115" s="1059"/>
      <c r="DY115" s="1059"/>
      <c r="DZ115" s="1060"/>
    </row>
    <row r="116" spans="1:130" s="248" customFormat="1" ht="26.25" customHeight="1" x14ac:dyDescent="0.15">
      <c r="A116" s="1052"/>
      <c r="B116" s="1053"/>
      <c r="C116" s="1061" t="s">
        <v>451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130</v>
      </c>
      <c r="AB116" s="1055"/>
      <c r="AC116" s="1055"/>
      <c r="AD116" s="1055"/>
      <c r="AE116" s="1056"/>
      <c r="AF116" s="1057" t="s">
        <v>130</v>
      </c>
      <c r="AG116" s="1055"/>
      <c r="AH116" s="1055"/>
      <c r="AI116" s="1055"/>
      <c r="AJ116" s="1056"/>
      <c r="AK116" s="1057" t="s">
        <v>435</v>
      </c>
      <c r="AL116" s="1055"/>
      <c r="AM116" s="1055"/>
      <c r="AN116" s="1055"/>
      <c r="AO116" s="1056"/>
      <c r="AP116" s="1058" t="s">
        <v>130</v>
      </c>
      <c r="AQ116" s="1059"/>
      <c r="AR116" s="1059"/>
      <c r="AS116" s="1059"/>
      <c r="AT116" s="1060"/>
      <c r="AU116" s="996"/>
      <c r="AV116" s="997"/>
      <c r="AW116" s="997"/>
      <c r="AX116" s="997"/>
      <c r="AY116" s="997"/>
      <c r="AZ116" s="1063" t="s">
        <v>452</v>
      </c>
      <c r="BA116" s="1064"/>
      <c r="BB116" s="1064"/>
      <c r="BC116" s="1064"/>
      <c r="BD116" s="1064"/>
      <c r="BE116" s="1064"/>
      <c r="BF116" s="1064"/>
      <c r="BG116" s="1064"/>
      <c r="BH116" s="1064"/>
      <c r="BI116" s="1064"/>
      <c r="BJ116" s="1064"/>
      <c r="BK116" s="1064"/>
      <c r="BL116" s="1064"/>
      <c r="BM116" s="1064"/>
      <c r="BN116" s="1064"/>
      <c r="BO116" s="1064"/>
      <c r="BP116" s="1065"/>
      <c r="BQ116" s="1015" t="s">
        <v>130</v>
      </c>
      <c r="BR116" s="1016"/>
      <c r="BS116" s="1016"/>
      <c r="BT116" s="1016"/>
      <c r="BU116" s="1016"/>
      <c r="BV116" s="1016" t="s">
        <v>130</v>
      </c>
      <c r="BW116" s="1016"/>
      <c r="BX116" s="1016"/>
      <c r="BY116" s="1016"/>
      <c r="BZ116" s="1016"/>
      <c r="CA116" s="1016" t="s">
        <v>130</v>
      </c>
      <c r="CB116" s="1016"/>
      <c r="CC116" s="1016"/>
      <c r="CD116" s="1016"/>
      <c r="CE116" s="1016"/>
      <c r="CF116" s="1010" t="s">
        <v>130</v>
      </c>
      <c r="CG116" s="1011"/>
      <c r="CH116" s="1011"/>
      <c r="CI116" s="1011"/>
      <c r="CJ116" s="1011"/>
      <c r="CK116" s="1041"/>
      <c r="CL116" s="1042"/>
      <c r="CM116" s="1012" t="s">
        <v>453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130</v>
      </c>
      <c r="DH116" s="1055"/>
      <c r="DI116" s="1055"/>
      <c r="DJ116" s="1055"/>
      <c r="DK116" s="1056"/>
      <c r="DL116" s="1057" t="s">
        <v>130</v>
      </c>
      <c r="DM116" s="1055"/>
      <c r="DN116" s="1055"/>
      <c r="DO116" s="1055"/>
      <c r="DP116" s="1056"/>
      <c r="DQ116" s="1057" t="s">
        <v>130</v>
      </c>
      <c r="DR116" s="1055"/>
      <c r="DS116" s="1055"/>
      <c r="DT116" s="1055"/>
      <c r="DU116" s="1056"/>
      <c r="DV116" s="1058" t="s">
        <v>435</v>
      </c>
      <c r="DW116" s="1059"/>
      <c r="DX116" s="1059"/>
      <c r="DY116" s="1059"/>
      <c r="DZ116" s="1060"/>
    </row>
    <row r="117" spans="1:130" s="248" customFormat="1" ht="26.25" customHeight="1" x14ac:dyDescent="0.15">
      <c r="A117" s="1000" t="s">
        <v>190</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454</v>
      </c>
      <c r="Z117" s="982"/>
      <c r="AA117" s="1072">
        <v>3667030</v>
      </c>
      <c r="AB117" s="1073"/>
      <c r="AC117" s="1073"/>
      <c r="AD117" s="1073"/>
      <c r="AE117" s="1074"/>
      <c r="AF117" s="1075">
        <v>4087104</v>
      </c>
      <c r="AG117" s="1073"/>
      <c r="AH117" s="1073"/>
      <c r="AI117" s="1073"/>
      <c r="AJ117" s="1074"/>
      <c r="AK117" s="1075">
        <v>3048236</v>
      </c>
      <c r="AL117" s="1073"/>
      <c r="AM117" s="1073"/>
      <c r="AN117" s="1073"/>
      <c r="AO117" s="1074"/>
      <c r="AP117" s="1076"/>
      <c r="AQ117" s="1077"/>
      <c r="AR117" s="1077"/>
      <c r="AS117" s="1077"/>
      <c r="AT117" s="1078"/>
      <c r="AU117" s="996"/>
      <c r="AV117" s="997"/>
      <c r="AW117" s="997"/>
      <c r="AX117" s="997"/>
      <c r="AY117" s="997"/>
      <c r="AZ117" s="1063" t="s">
        <v>455</v>
      </c>
      <c r="BA117" s="1064"/>
      <c r="BB117" s="1064"/>
      <c r="BC117" s="1064"/>
      <c r="BD117" s="1064"/>
      <c r="BE117" s="1064"/>
      <c r="BF117" s="1064"/>
      <c r="BG117" s="1064"/>
      <c r="BH117" s="1064"/>
      <c r="BI117" s="1064"/>
      <c r="BJ117" s="1064"/>
      <c r="BK117" s="1064"/>
      <c r="BL117" s="1064"/>
      <c r="BM117" s="1064"/>
      <c r="BN117" s="1064"/>
      <c r="BO117" s="1064"/>
      <c r="BP117" s="1065"/>
      <c r="BQ117" s="1015" t="s">
        <v>130</v>
      </c>
      <c r="BR117" s="1016"/>
      <c r="BS117" s="1016"/>
      <c r="BT117" s="1016"/>
      <c r="BU117" s="1016"/>
      <c r="BV117" s="1016" t="s">
        <v>435</v>
      </c>
      <c r="BW117" s="1016"/>
      <c r="BX117" s="1016"/>
      <c r="BY117" s="1016"/>
      <c r="BZ117" s="1016"/>
      <c r="CA117" s="1016" t="s">
        <v>130</v>
      </c>
      <c r="CB117" s="1016"/>
      <c r="CC117" s="1016"/>
      <c r="CD117" s="1016"/>
      <c r="CE117" s="1016"/>
      <c r="CF117" s="1010" t="s">
        <v>130</v>
      </c>
      <c r="CG117" s="1011"/>
      <c r="CH117" s="1011"/>
      <c r="CI117" s="1011"/>
      <c r="CJ117" s="1011"/>
      <c r="CK117" s="1041"/>
      <c r="CL117" s="1042"/>
      <c r="CM117" s="1012" t="s">
        <v>456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130</v>
      </c>
      <c r="DH117" s="1055"/>
      <c r="DI117" s="1055"/>
      <c r="DJ117" s="1055"/>
      <c r="DK117" s="1056"/>
      <c r="DL117" s="1057" t="s">
        <v>130</v>
      </c>
      <c r="DM117" s="1055"/>
      <c r="DN117" s="1055"/>
      <c r="DO117" s="1055"/>
      <c r="DP117" s="1056"/>
      <c r="DQ117" s="1057" t="s">
        <v>130</v>
      </c>
      <c r="DR117" s="1055"/>
      <c r="DS117" s="1055"/>
      <c r="DT117" s="1055"/>
      <c r="DU117" s="1056"/>
      <c r="DV117" s="1058" t="s">
        <v>435</v>
      </c>
      <c r="DW117" s="1059"/>
      <c r="DX117" s="1059"/>
      <c r="DY117" s="1059"/>
      <c r="DZ117" s="1060"/>
    </row>
    <row r="118" spans="1:130" s="248" customFormat="1" ht="26.25" customHeight="1" x14ac:dyDescent="0.15">
      <c r="A118" s="1000" t="s">
        <v>428</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425</v>
      </c>
      <c r="AB118" s="981"/>
      <c r="AC118" s="981"/>
      <c r="AD118" s="981"/>
      <c r="AE118" s="982"/>
      <c r="AF118" s="980" t="s">
        <v>426</v>
      </c>
      <c r="AG118" s="981"/>
      <c r="AH118" s="981"/>
      <c r="AI118" s="981"/>
      <c r="AJ118" s="982"/>
      <c r="AK118" s="980" t="s">
        <v>309</v>
      </c>
      <c r="AL118" s="981"/>
      <c r="AM118" s="981"/>
      <c r="AN118" s="981"/>
      <c r="AO118" s="982"/>
      <c r="AP118" s="1067" t="s">
        <v>427</v>
      </c>
      <c r="AQ118" s="1068"/>
      <c r="AR118" s="1068"/>
      <c r="AS118" s="1068"/>
      <c r="AT118" s="1069"/>
      <c r="AU118" s="996"/>
      <c r="AV118" s="997"/>
      <c r="AW118" s="997"/>
      <c r="AX118" s="997"/>
      <c r="AY118" s="997"/>
      <c r="AZ118" s="1070" t="s">
        <v>457</v>
      </c>
      <c r="BA118" s="1061"/>
      <c r="BB118" s="1061"/>
      <c r="BC118" s="1061"/>
      <c r="BD118" s="1061"/>
      <c r="BE118" s="1061"/>
      <c r="BF118" s="1061"/>
      <c r="BG118" s="1061"/>
      <c r="BH118" s="1061"/>
      <c r="BI118" s="1061"/>
      <c r="BJ118" s="1061"/>
      <c r="BK118" s="1061"/>
      <c r="BL118" s="1061"/>
      <c r="BM118" s="1061"/>
      <c r="BN118" s="1061"/>
      <c r="BO118" s="1061"/>
      <c r="BP118" s="1062"/>
      <c r="BQ118" s="1093" t="s">
        <v>435</v>
      </c>
      <c r="BR118" s="1094"/>
      <c r="BS118" s="1094"/>
      <c r="BT118" s="1094"/>
      <c r="BU118" s="1094"/>
      <c r="BV118" s="1094" t="s">
        <v>435</v>
      </c>
      <c r="BW118" s="1094"/>
      <c r="BX118" s="1094"/>
      <c r="BY118" s="1094"/>
      <c r="BZ118" s="1094"/>
      <c r="CA118" s="1094" t="s">
        <v>435</v>
      </c>
      <c r="CB118" s="1094"/>
      <c r="CC118" s="1094"/>
      <c r="CD118" s="1094"/>
      <c r="CE118" s="1094"/>
      <c r="CF118" s="1010" t="s">
        <v>435</v>
      </c>
      <c r="CG118" s="1011"/>
      <c r="CH118" s="1011"/>
      <c r="CI118" s="1011"/>
      <c r="CJ118" s="1011"/>
      <c r="CK118" s="1041"/>
      <c r="CL118" s="1042"/>
      <c r="CM118" s="1012" t="s">
        <v>458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435</v>
      </c>
      <c r="DH118" s="1055"/>
      <c r="DI118" s="1055"/>
      <c r="DJ118" s="1055"/>
      <c r="DK118" s="1056"/>
      <c r="DL118" s="1057" t="s">
        <v>435</v>
      </c>
      <c r="DM118" s="1055"/>
      <c r="DN118" s="1055"/>
      <c r="DO118" s="1055"/>
      <c r="DP118" s="1056"/>
      <c r="DQ118" s="1057" t="s">
        <v>435</v>
      </c>
      <c r="DR118" s="1055"/>
      <c r="DS118" s="1055"/>
      <c r="DT118" s="1055"/>
      <c r="DU118" s="1056"/>
      <c r="DV118" s="1058" t="s">
        <v>435</v>
      </c>
      <c r="DW118" s="1059"/>
      <c r="DX118" s="1059"/>
      <c r="DY118" s="1059"/>
      <c r="DZ118" s="1060"/>
    </row>
    <row r="119" spans="1:130" s="248" customFormat="1" ht="26.25" customHeight="1" x14ac:dyDescent="0.15">
      <c r="A119" s="1154" t="s">
        <v>431</v>
      </c>
      <c r="B119" s="1040"/>
      <c r="C119" s="1019" t="s">
        <v>432</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v>306027</v>
      </c>
      <c r="AB119" s="988"/>
      <c r="AC119" s="988"/>
      <c r="AD119" s="988"/>
      <c r="AE119" s="989"/>
      <c r="AF119" s="990">
        <v>961660</v>
      </c>
      <c r="AG119" s="988"/>
      <c r="AH119" s="988"/>
      <c r="AI119" s="988"/>
      <c r="AJ119" s="989"/>
      <c r="AK119" s="990">
        <v>95681</v>
      </c>
      <c r="AL119" s="988"/>
      <c r="AM119" s="988"/>
      <c r="AN119" s="988"/>
      <c r="AO119" s="989"/>
      <c r="AP119" s="991">
        <v>0.6</v>
      </c>
      <c r="AQ119" s="992"/>
      <c r="AR119" s="992"/>
      <c r="AS119" s="992"/>
      <c r="AT119" s="993"/>
      <c r="AU119" s="998"/>
      <c r="AV119" s="999"/>
      <c r="AW119" s="999"/>
      <c r="AX119" s="999"/>
      <c r="AY119" s="999"/>
      <c r="AZ119" s="279" t="s">
        <v>190</v>
      </c>
      <c r="BA119" s="279"/>
      <c r="BB119" s="279"/>
      <c r="BC119" s="279"/>
      <c r="BD119" s="279"/>
      <c r="BE119" s="279"/>
      <c r="BF119" s="279"/>
      <c r="BG119" s="279"/>
      <c r="BH119" s="279"/>
      <c r="BI119" s="279"/>
      <c r="BJ119" s="279"/>
      <c r="BK119" s="279"/>
      <c r="BL119" s="279"/>
      <c r="BM119" s="279"/>
      <c r="BN119" s="279"/>
      <c r="BO119" s="1071" t="s">
        <v>459</v>
      </c>
      <c r="BP119" s="1102"/>
      <c r="BQ119" s="1093">
        <v>36519715</v>
      </c>
      <c r="BR119" s="1094"/>
      <c r="BS119" s="1094"/>
      <c r="BT119" s="1094"/>
      <c r="BU119" s="1094"/>
      <c r="BV119" s="1094">
        <v>36148849</v>
      </c>
      <c r="BW119" s="1094"/>
      <c r="BX119" s="1094"/>
      <c r="BY119" s="1094"/>
      <c r="BZ119" s="1094"/>
      <c r="CA119" s="1094">
        <v>38143923</v>
      </c>
      <c r="CB119" s="1094"/>
      <c r="CC119" s="1094"/>
      <c r="CD119" s="1094"/>
      <c r="CE119" s="1094"/>
      <c r="CF119" s="1095"/>
      <c r="CG119" s="1096"/>
      <c r="CH119" s="1096"/>
      <c r="CI119" s="1096"/>
      <c r="CJ119" s="1097"/>
      <c r="CK119" s="1043"/>
      <c r="CL119" s="1044"/>
      <c r="CM119" s="1098" t="s">
        <v>460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130</v>
      </c>
      <c r="DH119" s="1080"/>
      <c r="DI119" s="1080"/>
      <c r="DJ119" s="1080"/>
      <c r="DK119" s="1081"/>
      <c r="DL119" s="1079" t="s">
        <v>130</v>
      </c>
      <c r="DM119" s="1080"/>
      <c r="DN119" s="1080"/>
      <c r="DO119" s="1080"/>
      <c r="DP119" s="1081"/>
      <c r="DQ119" s="1079" t="s">
        <v>130</v>
      </c>
      <c r="DR119" s="1080"/>
      <c r="DS119" s="1080"/>
      <c r="DT119" s="1080"/>
      <c r="DU119" s="1081"/>
      <c r="DV119" s="1082" t="s">
        <v>130</v>
      </c>
      <c r="DW119" s="1083"/>
      <c r="DX119" s="1083"/>
      <c r="DY119" s="1083"/>
      <c r="DZ119" s="1084"/>
    </row>
    <row r="120" spans="1:130" s="248" customFormat="1" ht="26.25" customHeight="1" x14ac:dyDescent="0.15">
      <c r="A120" s="1155"/>
      <c r="B120" s="1042"/>
      <c r="C120" s="1012" t="s">
        <v>437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130</v>
      </c>
      <c r="AB120" s="1055"/>
      <c r="AC120" s="1055"/>
      <c r="AD120" s="1055"/>
      <c r="AE120" s="1056"/>
      <c r="AF120" s="1057" t="s">
        <v>130</v>
      </c>
      <c r="AG120" s="1055"/>
      <c r="AH120" s="1055"/>
      <c r="AI120" s="1055"/>
      <c r="AJ120" s="1056"/>
      <c r="AK120" s="1057" t="s">
        <v>130</v>
      </c>
      <c r="AL120" s="1055"/>
      <c r="AM120" s="1055"/>
      <c r="AN120" s="1055"/>
      <c r="AO120" s="1056"/>
      <c r="AP120" s="1058" t="s">
        <v>130</v>
      </c>
      <c r="AQ120" s="1059"/>
      <c r="AR120" s="1059"/>
      <c r="AS120" s="1059"/>
      <c r="AT120" s="1060"/>
      <c r="AU120" s="1085" t="s">
        <v>461</v>
      </c>
      <c r="AV120" s="1086"/>
      <c r="AW120" s="1086"/>
      <c r="AX120" s="1086"/>
      <c r="AY120" s="1087"/>
      <c r="AZ120" s="1036" t="s">
        <v>462</v>
      </c>
      <c r="BA120" s="985"/>
      <c r="BB120" s="985"/>
      <c r="BC120" s="985"/>
      <c r="BD120" s="985"/>
      <c r="BE120" s="985"/>
      <c r="BF120" s="985"/>
      <c r="BG120" s="985"/>
      <c r="BH120" s="985"/>
      <c r="BI120" s="985"/>
      <c r="BJ120" s="985"/>
      <c r="BK120" s="985"/>
      <c r="BL120" s="985"/>
      <c r="BM120" s="985"/>
      <c r="BN120" s="985"/>
      <c r="BO120" s="985"/>
      <c r="BP120" s="986"/>
      <c r="BQ120" s="1022">
        <v>16021166</v>
      </c>
      <c r="BR120" s="1023"/>
      <c r="BS120" s="1023"/>
      <c r="BT120" s="1023"/>
      <c r="BU120" s="1023"/>
      <c r="BV120" s="1023">
        <v>15604151</v>
      </c>
      <c r="BW120" s="1023"/>
      <c r="BX120" s="1023"/>
      <c r="BY120" s="1023"/>
      <c r="BZ120" s="1023"/>
      <c r="CA120" s="1023">
        <v>12848196</v>
      </c>
      <c r="CB120" s="1023"/>
      <c r="CC120" s="1023"/>
      <c r="CD120" s="1023"/>
      <c r="CE120" s="1023"/>
      <c r="CF120" s="1037">
        <v>81.400000000000006</v>
      </c>
      <c r="CG120" s="1038"/>
      <c r="CH120" s="1038"/>
      <c r="CI120" s="1038"/>
      <c r="CJ120" s="1038"/>
      <c r="CK120" s="1103" t="s">
        <v>463</v>
      </c>
      <c r="CL120" s="1104"/>
      <c r="CM120" s="1104"/>
      <c r="CN120" s="1104"/>
      <c r="CO120" s="1105"/>
      <c r="CP120" s="1111" t="s">
        <v>410</v>
      </c>
      <c r="CQ120" s="1112"/>
      <c r="CR120" s="1112"/>
      <c r="CS120" s="1112"/>
      <c r="CT120" s="1112"/>
      <c r="CU120" s="1112"/>
      <c r="CV120" s="1112"/>
      <c r="CW120" s="1112"/>
      <c r="CX120" s="1112"/>
      <c r="CY120" s="1112"/>
      <c r="CZ120" s="1112"/>
      <c r="DA120" s="1112"/>
      <c r="DB120" s="1112"/>
      <c r="DC120" s="1112"/>
      <c r="DD120" s="1112"/>
      <c r="DE120" s="1112"/>
      <c r="DF120" s="1113"/>
      <c r="DG120" s="1022" t="s">
        <v>130</v>
      </c>
      <c r="DH120" s="1023"/>
      <c r="DI120" s="1023"/>
      <c r="DJ120" s="1023"/>
      <c r="DK120" s="1023"/>
      <c r="DL120" s="1023" t="s">
        <v>130</v>
      </c>
      <c r="DM120" s="1023"/>
      <c r="DN120" s="1023"/>
      <c r="DO120" s="1023"/>
      <c r="DP120" s="1023"/>
      <c r="DQ120" s="1023">
        <v>8526303</v>
      </c>
      <c r="DR120" s="1023"/>
      <c r="DS120" s="1023"/>
      <c r="DT120" s="1023"/>
      <c r="DU120" s="1023"/>
      <c r="DV120" s="1024">
        <v>54</v>
      </c>
      <c r="DW120" s="1024"/>
      <c r="DX120" s="1024"/>
      <c r="DY120" s="1024"/>
      <c r="DZ120" s="1025"/>
    </row>
    <row r="121" spans="1:130" s="248" customFormat="1" ht="26.25" customHeight="1" x14ac:dyDescent="0.15">
      <c r="A121" s="1155"/>
      <c r="B121" s="1042"/>
      <c r="C121" s="1063" t="s">
        <v>464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189870</v>
      </c>
      <c r="AB121" s="1055"/>
      <c r="AC121" s="1055"/>
      <c r="AD121" s="1055"/>
      <c r="AE121" s="1056"/>
      <c r="AF121" s="1057">
        <v>189870</v>
      </c>
      <c r="AG121" s="1055"/>
      <c r="AH121" s="1055"/>
      <c r="AI121" s="1055"/>
      <c r="AJ121" s="1056"/>
      <c r="AK121" s="1057">
        <v>189870</v>
      </c>
      <c r="AL121" s="1055"/>
      <c r="AM121" s="1055"/>
      <c r="AN121" s="1055"/>
      <c r="AO121" s="1056"/>
      <c r="AP121" s="1058">
        <v>1.2</v>
      </c>
      <c r="AQ121" s="1059"/>
      <c r="AR121" s="1059"/>
      <c r="AS121" s="1059"/>
      <c r="AT121" s="1060"/>
      <c r="AU121" s="1088"/>
      <c r="AV121" s="1089"/>
      <c r="AW121" s="1089"/>
      <c r="AX121" s="1089"/>
      <c r="AY121" s="1090"/>
      <c r="AZ121" s="1045" t="s">
        <v>465</v>
      </c>
      <c r="BA121" s="1046"/>
      <c r="BB121" s="1046"/>
      <c r="BC121" s="1046"/>
      <c r="BD121" s="1046"/>
      <c r="BE121" s="1046"/>
      <c r="BF121" s="1046"/>
      <c r="BG121" s="1046"/>
      <c r="BH121" s="1046"/>
      <c r="BI121" s="1046"/>
      <c r="BJ121" s="1046"/>
      <c r="BK121" s="1046"/>
      <c r="BL121" s="1046"/>
      <c r="BM121" s="1046"/>
      <c r="BN121" s="1046"/>
      <c r="BO121" s="1046"/>
      <c r="BP121" s="1047"/>
      <c r="BQ121" s="1015">
        <v>4222687</v>
      </c>
      <c r="BR121" s="1016"/>
      <c r="BS121" s="1016"/>
      <c r="BT121" s="1016"/>
      <c r="BU121" s="1016"/>
      <c r="BV121" s="1016">
        <v>3520738</v>
      </c>
      <c r="BW121" s="1016"/>
      <c r="BX121" s="1016"/>
      <c r="BY121" s="1016"/>
      <c r="BZ121" s="1016"/>
      <c r="CA121" s="1016">
        <v>3691344</v>
      </c>
      <c r="CB121" s="1016"/>
      <c r="CC121" s="1016"/>
      <c r="CD121" s="1016"/>
      <c r="CE121" s="1016"/>
      <c r="CF121" s="1010">
        <v>23.4</v>
      </c>
      <c r="CG121" s="1011"/>
      <c r="CH121" s="1011"/>
      <c r="CI121" s="1011"/>
      <c r="CJ121" s="1011"/>
      <c r="CK121" s="1106"/>
      <c r="CL121" s="1107"/>
      <c r="CM121" s="1107"/>
      <c r="CN121" s="1107"/>
      <c r="CO121" s="1108"/>
      <c r="CP121" s="1116" t="s">
        <v>408</v>
      </c>
      <c r="CQ121" s="1117"/>
      <c r="CR121" s="1117"/>
      <c r="CS121" s="1117"/>
      <c r="CT121" s="1117"/>
      <c r="CU121" s="1117"/>
      <c r="CV121" s="1117"/>
      <c r="CW121" s="1117"/>
      <c r="CX121" s="1117"/>
      <c r="CY121" s="1117"/>
      <c r="CZ121" s="1117"/>
      <c r="DA121" s="1117"/>
      <c r="DB121" s="1117"/>
      <c r="DC121" s="1117"/>
      <c r="DD121" s="1117"/>
      <c r="DE121" s="1117"/>
      <c r="DF121" s="1118"/>
      <c r="DG121" s="1015" t="s">
        <v>130</v>
      </c>
      <c r="DH121" s="1016"/>
      <c r="DI121" s="1016"/>
      <c r="DJ121" s="1016"/>
      <c r="DK121" s="1016"/>
      <c r="DL121" s="1016">
        <v>3560</v>
      </c>
      <c r="DM121" s="1016"/>
      <c r="DN121" s="1016"/>
      <c r="DO121" s="1016"/>
      <c r="DP121" s="1016"/>
      <c r="DQ121" s="1016">
        <v>5277</v>
      </c>
      <c r="DR121" s="1016"/>
      <c r="DS121" s="1016"/>
      <c r="DT121" s="1016"/>
      <c r="DU121" s="1016"/>
      <c r="DV121" s="1017">
        <v>0</v>
      </c>
      <c r="DW121" s="1017"/>
      <c r="DX121" s="1017"/>
      <c r="DY121" s="1017"/>
      <c r="DZ121" s="1018"/>
    </row>
    <row r="122" spans="1:130" s="248" customFormat="1" ht="26.25" customHeight="1" x14ac:dyDescent="0.15">
      <c r="A122" s="1155"/>
      <c r="B122" s="1042"/>
      <c r="C122" s="1012" t="s">
        <v>447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130</v>
      </c>
      <c r="AB122" s="1055"/>
      <c r="AC122" s="1055"/>
      <c r="AD122" s="1055"/>
      <c r="AE122" s="1056"/>
      <c r="AF122" s="1057" t="s">
        <v>130</v>
      </c>
      <c r="AG122" s="1055"/>
      <c r="AH122" s="1055"/>
      <c r="AI122" s="1055"/>
      <c r="AJ122" s="1056"/>
      <c r="AK122" s="1057" t="s">
        <v>130</v>
      </c>
      <c r="AL122" s="1055"/>
      <c r="AM122" s="1055"/>
      <c r="AN122" s="1055"/>
      <c r="AO122" s="1056"/>
      <c r="AP122" s="1058" t="s">
        <v>130</v>
      </c>
      <c r="AQ122" s="1059"/>
      <c r="AR122" s="1059"/>
      <c r="AS122" s="1059"/>
      <c r="AT122" s="1060"/>
      <c r="AU122" s="1088"/>
      <c r="AV122" s="1089"/>
      <c r="AW122" s="1089"/>
      <c r="AX122" s="1089"/>
      <c r="AY122" s="1090"/>
      <c r="AZ122" s="1070" t="s">
        <v>466</v>
      </c>
      <c r="BA122" s="1061"/>
      <c r="BB122" s="1061"/>
      <c r="BC122" s="1061"/>
      <c r="BD122" s="1061"/>
      <c r="BE122" s="1061"/>
      <c r="BF122" s="1061"/>
      <c r="BG122" s="1061"/>
      <c r="BH122" s="1061"/>
      <c r="BI122" s="1061"/>
      <c r="BJ122" s="1061"/>
      <c r="BK122" s="1061"/>
      <c r="BL122" s="1061"/>
      <c r="BM122" s="1061"/>
      <c r="BN122" s="1061"/>
      <c r="BO122" s="1061"/>
      <c r="BP122" s="1062"/>
      <c r="BQ122" s="1093">
        <v>22255786</v>
      </c>
      <c r="BR122" s="1094"/>
      <c r="BS122" s="1094"/>
      <c r="BT122" s="1094"/>
      <c r="BU122" s="1094"/>
      <c r="BV122" s="1094">
        <v>21892577</v>
      </c>
      <c r="BW122" s="1094"/>
      <c r="BX122" s="1094"/>
      <c r="BY122" s="1094"/>
      <c r="BZ122" s="1094"/>
      <c r="CA122" s="1094">
        <v>23316961</v>
      </c>
      <c r="CB122" s="1094"/>
      <c r="CC122" s="1094"/>
      <c r="CD122" s="1094"/>
      <c r="CE122" s="1094"/>
      <c r="CF122" s="1114">
        <v>147.80000000000001</v>
      </c>
      <c r="CG122" s="1115"/>
      <c r="CH122" s="1115"/>
      <c r="CI122" s="1115"/>
      <c r="CJ122" s="1115"/>
      <c r="CK122" s="1106"/>
      <c r="CL122" s="1107"/>
      <c r="CM122" s="1107"/>
      <c r="CN122" s="1107"/>
      <c r="CO122" s="1108"/>
      <c r="CP122" s="1116" t="s">
        <v>407</v>
      </c>
      <c r="CQ122" s="1117"/>
      <c r="CR122" s="1117"/>
      <c r="CS122" s="1117"/>
      <c r="CT122" s="1117"/>
      <c r="CU122" s="1117"/>
      <c r="CV122" s="1117"/>
      <c r="CW122" s="1117"/>
      <c r="CX122" s="1117"/>
      <c r="CY122" s="1117"/>
      <c r="CZ122" s="1117"/>
      <c r="DA122" s="1117"/>
      <c r="DB122" s="1117"/>
      <c r="DC122" s="1117"/>
      <c r="DD122" s="1117"/>
      <c r="DE122" s="1117"/>
      <c r="DF122" s="1118"/>
      <c r="DG122" s="1015" t="s">
        <v>130</v>
      </c>
      <c r="DH122" s="1016"/>
      <c r="DI122" s="1016"/>
      <c r="DJ122" s="1016"/>
      <c r="DK122" s="1016"/>
      <c r="DL122" s="1016" t="s">
        <v>130</v>
      </c>
      <c r="DM122" s="1016"/>
      <c r="DN122" s="1016"/>
      <c r="DO122" s="1016"/>
      <c r="DP122" s="1016"/>
      <c r="DQ122" s="1016" t="s">
        <v>130</v>
      </c>
      <c r="DR122" s="1016"/>
      <c r="DS122" s="1016"/>
      <c r="DT122" s="1016"/>
      <c r="DU122" s="1016"/>
      <c r="DV122" s="1017" t="s">
        <v>130</v>
      </c>
      <c r="DW122" s="1017"/>
      <c r="DX122" s="1017"/>
      <c r="DY122" s="1017"/>
      <c r="DZ122" s="1018"/>
    </row>
    <row r="123" spans="1:130" s="248" customFormat="1" ht="26.25" customHeight="1" x14ac:dyDescent="0.15">
      <c r="A123" s="1155"/>
      <c r="B123" s="1042"/>
      <c r="C123" s="1012" t="s">
        <v>453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130</v>
      </c>
      <c r="AB123" s="1055"/>
      <c r="AC123" s="1055"/>
      <c r="AD123" s="1055"/>
      <c r="AE123" s="1056"/>
      <c r="AF123" s="1057" t="s">
        <v>130</v>
      </c>
      <c r="AG123" s="1055"/>
      <c r="AH123" s="1055"/>
      <c r="AI123" s="1055"/>
      <c r="AJ123" s="1056"/>
      <c r="AK123" s="1057" t="s">
        <v>130</v>
      </c>
      <c r="AL123" s="1055"/>
      <c r="AM123" s="1055"/>
      <c r="AN123" s="1055"/>
      <c r="AO123" s="1056"/>
      <c r="AP123" s="1058" t="s">
        <v>130</v>
      </c>
      <c r="AQ123" s="1059"/>
      <c r="AR123" s="1059"/>
      <c r="AS123" s="1059"/>
      <c r="AT123" s="1060"/>
      <c r="AU123" s="1091"/>
      <c r="AV123" s="1092"/>
      <c r="AW123" s="1092"/>
      <c r="AX123" s="1092"/>
      <c r="AY123" s="1092"/>
      <c r="AZ123" s="279" t="s">
        <v>190</v>
      </c>
      <c r="BA123" s="279"/>
      <c r="BB123" s="279"/>
      <c r="BC123" s="279"/>
      <c r="BD123" s="279"/>
      <c r="BE123" s="279"/>
      <c r="BF123" s="279"/>
      <c r="BG123" s="279"/>
      <c r="BH123" s="279"/>
      <c r="BI123" s="279"/>
      <c r="BJ123" s="279"/>
      <c r="BK123" s="279"/>
      <c r="BL123" s="279"/>
      <c r="BM123" s="279"/>
      <c r="BN123" s="279"/>
      <c r="BO123" s="1071" t="s">
        <v>467</v>
      </c>
      <c r="BP123" s="1102"/>
      <c r="BQ123" s="1161">
        <v>42499639</v>
      </c>
      <c r="BR123" s="1162"/>
      <c r="BS123" s="1162"/>
      <c r="BT123" s="1162"/>
      <c r="BU123" s="1162"/>
      <c r="BV123" s="1162">
        <v>41017466</v>
      </c>
      <c r="BW123" s="1162"/>
      <c r="BX123" s="1162"/>
      <c r="BY123" s="1162"/>
      <c r="BZ123" s="1162"/>
      <c r="CA123" s="1162">
        <v>39856501</v>
      </c>
      <c r="CB123" s="1162"/>
      <c r="CC123" s="1162"/>
      <c r="CD123" s="1162"/>
      <c r="CE123" s="1162"/>
      <c r="CF123" s="1095"/>
      <c r="CG123" s="1096"/>
      <c r="CH123" s="1096"/>
      <c r="CI123" s="1096"/>
      <c r="CJ123" s="1097"/>
      <c r="CK123" s="1106"/>
      <c r="CL123" s="1107"/>
      <c r="CM123" s="1107"/>
      <c r="CN123" s="1107"/>
      <c r="CO123" s="1108"/>
      <c r="CP123" s="1116" t="s">
        <v>406</v>
      </c>
      <c r="CQ123" s="1117"/>
      <c r="CR123" s="1117"/>
      <c r="CS123" s="1117"/>
      <c r="CT123" s="1117"/>
      <c r="CU123" s="1117"/>
      <c r="CV123" s="1117"/>
      <c r="CW123" s="1117"/>
      <c r="CX123" s="1117"/>
      <c r="CY123" s="1117"/>
      <c r="CZ123" s="1117"/>
      <c r="DA123" s="1117"/>
      <c r="DB123" s="1117"/>
      <c r="DC123" s="1117"/>
      <c r="DD123" s="1117"/>
      <c r="DE123" s="1117"/>
      <c r="DF123" s="1118"/>
      <c r="DG123" s="1054" t="s">
        <v>130</v>
      </c>
      <c r="DH123" s="1055"/>
      <c r="DI123" s="1055"/>
      <c r="DJ123" s="1055"/>
      <c r="DK123" s="1056"/>
      <c r="DL123" s="1057" t="s">
        <v>130</v>
      </c>
      <c r="DM123" s="1055"/>
      <c r="DN123" s="1055"/>
      <c r="DO123" s="1055"/>
      <c r="DP123" s="1056"/>
      <c r="DQ123" s="1057" t="s">
        <v>130</v>
      </c>
      <c r="DR123" s="1055"/>
      <c r="DS123" s="1055"/>
      <c r="DT123" s="1055"/>
      <c r="DU123" s="1056"/>
      <c r="DV123" s="1058" t="s">
        <v>130</v>
      </c>
      <c r="DW123" s="1059"/>
      <c r="DX123" s="1059"/>
      <c r="DY123" s="1059"/>
      <c r="DZ123" s="1060"/>
    </row>
    <row r="124" spans="1:130" s="248" customFormat="1" ht="26.25" customHeight="1" thickBot="1" x14ac:dyDescent="0.2">
      <c r="A124" s="1155"/>
      <c r="B124" s="1042"/>
      <c r="C124" s="1012" t="s">
        <v>456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130</v>
      </c>
      <c r="AB124" s="1055"/>
      <c r="AC124" s="1055"/>
      <c r="AD124" s="1055"/>
      <c r="AE124" s="1056"/>
      <c r="AF124" s="1057" t="s">
        <v>130</v>
      </c>
      <c r="AG124" s="1055"/>
      <c r="AH124" s="1055"/>
      <c r="AI124" s="1055"/>
      <c r="AJ124" s="1056"/>
      <c r="AK124" s="1057" t="s">
        <v>130</v>
      </c>
      <c r="AL124" s="1055"/>
      <c r="AM124" s="1055"/>
      <c r="AN124" s="1055"/>
      <c r="AO124" s="1056"/>
      <c r="AP124" s="1058" t="s">
        <v>130</v>
      </c>
      <c r="AQ124" s="1059"/>
      <c r="AR124" s="1059"/>
      <c r="AS124" s="1059"/>
      <c r="AT124" s="1060"/>
      <c r="AU124" s="1157" t="s">
        <v>468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130</v>
      </c>
      <c r="BR124" s="1124"/>
      <c r="BS124" s="1124"/>
      <c r="BT124" s="1124"/>
      <c r="BU124" s="1124"/>
      <c r="BV124" s="1124" t="s">
        <v>130</v>
      </c>
      <c r="BW124" s="1124"/>
      <c r="BX124" s="1124"/>
      <c r="BY124" s="1124"/>
      <c r="BZ124" s="1124"/>
      <c r="CA124" s="1124" t="s">
        <v>130</v>
      </c>
      <c r="CB124" s="1124"/>
      <c r="CC124" s="1124"/>
      <c r="CD124" s="1124"/>
      <c r="CE124" s="1124"/>
      <c r="CF124" s="1125"/>
      <c r="CG124" s="1126"/>
      <c r="CH124" s="1126"/>
      <c r="CI124" s="1126"/>
      <c r="CJ124" s="1127"/>
      <c r="CK124" s="1109"/>
      <c r="CL124" s="1109"/>
      <c r="CM124" s="1109"/>
      <c r="CN124" s="1109"/>
      <c r="CO124" s="1110"/>
      <c r="CP124" s="1116" t="s">
        <v>469</v>
      </c>
      <c r="CQ124" s="1117"/>
      <c r="CR124" s="1117"/>
      <c r="CS124" s="1117"/>
      <c r="CT124" s="1117"/>
      <c r="CU124" s="1117"/>
      <c r="CV124" s="1117"/>
      <c r="CW124" s="1117"/>
      <c r="CX124" s="1117"/>
      <c r="CY124" s="1117"/>
      <c r="CZ124" s="1117"/>
      <c r="DA124" s="1117"/>
      <c r="DB124" s="1117"/>
      <c r="DC124" s="1117"/>
      <c r="DD124" s="1117"/>
      <c r="DE124" s="1117"/>
      <c r="DF124" s="1118"/>
      <c r="DG124" s="1101">
        <v>9184425</v>
      </c>
      <c r="DH124" s="1080"/>
      <c r="DI124" s="1080"/>
      <c r="DJ124" s="1080"/>
      <c r="DK124" s="1081"/>
      <c r="DL124" s="1079">
        <v>8991457</v>
      </c>
      <c r="DM124" s="1080"/>
      <c r="DN124" s="1080"/>
      <c r="DO124" s="1080"/>
      <c r="DP124" s="1081"/>
      <c r="DQ124" s="1079" t="s">
        <v>130</v>
      </c>
      <c r="DR124" s="1080"/>
      <c r="DS124" s="1080"/>
      <c r="DT124" s="1080"/>
      <c r="DU124" s="1081"/>
      <c r="DV124" s="1082" t="s">
        <v>130</v>
      </c>
      <c r="DW124" s="1083"/>
      <c r="DX124" s="1083"/>
      <c r="DY124" s="1083"/>
      <c r="DZ124" s="1084"/>
    </row>
    <row r="125" spans="1:130" s="248" customFormat="1" ht="26.25" customHeight="1" x14ac:dyDescent="0.15">
      <c r="A125" s="1155"/>
      <c r="B125" s="1042"/>
      <c r="C125" s="1012" t="s">
        <v>458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130</v>
      </c>
      <c r="AB125" s="1055"/>
      <c r="AC125" s="1055"/>
      <c r="AD125" s="1055"/>
      <c r="AE125" s="1056"/>
      <c r="AF125" s="1057" t="s">
        <v>130</v>
      </c>
      <c r="AG125" s="1055"/>
      <c r="AH125" s="1055"/>
      <c r="AI125" s="1055"/>
      <c r="AJ125" s="1056"/>
      <c r="AK125" s="1057" t="s">
        <v>130</v>
      </c>
      <c r="AL125" s="1055"/>
      <c r="AM125" s="1055"/>
      <c r="AN125" s="1055"/>
      <c r="AO125" s="1056"/>
      <c r="AP125" s="1058" t="s">
        <v>130</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470</v>
      </c>
      <c r="CL125" s="1104"/>
      <c r="CM125" s="1104"/>
      <c r="CN125" s="1104"/>
      <c r="CO125" s="1105"/>
      <c r="CP125" s="1036" t="s">
        <v>471</v>
      </c>
      <c r="CQ125" s="985"/>
      <c r="CR125" s="985"/>
      <c r="CS125" s="985"/>
      <c r="CT125" s="985"/>
      <c r="CU125" s="985"/>
      <c r="CV125" s="985"/>
      <c r="CW125" s="985"/>
      <c r="CX125" s="985"/>
      <c r="CY125" s="985"/>
      <c r="CZ125" s="985"/>
      <c r="DA125" s="985"/>
      <c r="DB125" s="985"/>
      <c r="DC125" s="985"/>
      <c r="DD125" s="985"/>
      <c r="DE125" s="985"/>
      <c r="DF125" s="986"/>
      <c r="DG125" s="1022" t="s">
        <v>130</v>
      </c>
      <c r="DH125" s="1023"/>
      <c r="DI125" s="1023"/>
      <c r="DJ125" s="1023"/>
      <c r="DK125" s="1023"/>
      <c r="DL125" s="1023" t="s">
        <v>130</v>
      </c>
      <c r="DM125" s="1023"/>
      <c r="DN125" s="1023"/>
      <c r="DO125" s="1023"/>
      <c r="DP125" s="1023"/>
      <c r="DQ125" s="1023" t="s">
        <v>130</v>
      </c>
      <c r="DR125" s="1023"/>
      <c r="DS125" s="1023"/>
      <c r="DT125" s="1023"/>
      <c r="DU125" s="1023"/>
      <c r="DV125" s="1024" t="s">
        <v>130</v>
      </c>
      <c r="DW125" s="1024"/>
      <c r="DX125" s="1024"/>
      <c r="DY125" s="1024"/>
      <c r="DZ125" s="1025"/>
    </row>
    <row r="126" spans="1:130" s="248" customFormat="1" ht="26.25" customHeight="1" thickBot="1" x14ac:dyDescent="0.2">
      <c r="A126" s="1155"/>
      <c r="B126" s="1042"/>
      <c r="C126" s="1012" t="s">
        <v>460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130</v>
      </c>
      <c r="AB126" s="1055"/>
      <c r="AC126" s="1055"/>
      <c r="AD126" s="1055"/>
      <c r="AE126" s="1056"/>
      <c r="AF126" s="1057" t="s">
        <v>130</v>
      </c>
      <c r="AG126" s="1055"/>
      <c r="AH126" s="1055"/>
      <c r="AI126" s="1055"/>
      <c r="AJ126" s="1056"/>
      <c r="AK126" s="1057" t="s">
        <v>130</v>
      </c>
      <c r="AL126" s="1055"/>
      <c r="AM126" s="1055"/>
      <c r="AN126" s="1055"/>
      <c r="AO126" s="1056"/>
      <c r="AP126" s="1058" t="s">
        <v>130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472</v>
      </c>
      <c r="CQ126" s="1046"/>
      <c r="CR126" s="1046"/>
      <c r="CS126" s="1046"/>
      <c r="CT126" s="1046"/>
      <c r="CU126" s="1046"/>
      <c r="CV126" s="1046"/>
      <c r="CW126" s="1046"/>
      <c r="CX126" s="1046"/>
      <c r="CY126" s="1046"/>
      <c r="CZ126" s="1046"/>
      <c r="DA126" s="1046"/>
      <c r="DB126" s="1046"/>
      <c r="DC126" s="1046"/>
      <c r="DD126" s="1046"/>
      <c r="DE126" s="1046"/>
      <c r="DF126" s="1047"/>
      <c r="DG126" s="1015" t="s">
        <v>130</v>
      </c>
      <c r="DH126" s="1016"/>
      <c r="DI126" s="1016"/>
      <c r="DJ126" s="1016"/>
      <c r="DK126" s="1016"/>
      <c r="DL126" s="1016" t="s">
        <v>130</v>
      </c>
      <c r="DM126" s="1016"/>
      <c r="DN126" s="1016"/>
      <c r="DO126" s="1016"/>
      <c r="DP126" s="1016"/>
      <c r="DQ126" s="1016" t="s">
        <v>130</v>
      </c>
      <c r="DR126" s="1016"/>
      <c r="DS126" s="1016"/>
      <c r="DT126" s="1016"/>
      <c r="DU126" s="1016"/>
      <c r="DV126" s="1017" t="s">
        <v>130</v>
      </c>
      <c r="DW126" s="1017"/>
      <c r="DX126" s="1017"/>
      <c r="DY126" s="1017"/>
      <c r="DZ126" s="1018"/>
    </row>
    <row r="127" spans="1:130" s="248" customFormat="1" ht="26.25" customHeight="1" x14ac:dyDescent="0.15">
      <c r="A127" s="1156"/>
      <c r="B127" s="1044"/>
      <c r="C127" s="1098" t="s">
        <v>473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130</v>
      </c>
      <c r="AB127" s="1055"/>
      <c r="AC127" s="1055"/>
      <c r="AD127" s="1055"/>
      <c r="AE127" s="1056"/>
      <c r="AF127" s="1057" t="s">
        <v>130</v>
      </c>
      <c r="AG127" s="1055"/>
      <c r="AH127" s="1055"/>
      <c r="AI127" s="1055"/>
      <c r="AJ127" s="1056"/>
      <c r="AK127" s="1057" t="s">
        <v>130</v>
      </c>
      <c r="AL127" s="1055"/>
      <c r="AM127" s="1055"/>
      <c r="AN127" s="1055"/>
      <c r="AO127" s="1056"/>
      <c r="AP127" s="1058" t="s">
        <v>130</v>
      </c>
      <c r="AQ127" s="1059"/>
      <c r="AR127" s="1059"/>
      <c r="AS127" s="1059"/>
      <c r="AT127" s="1060"/>
      <c r="AU127" s="284"/>
      <c r="AV127" s="284"/>
      <c r="AW127" s="284"/>
      <c r="AX127" s="1128" t="s">
        <v>474</v>
      </c>
      <c r="AY127" s="1129"/>
      <c r="AZ127" s="1129"/>
      <c r="BA127" s="1129"/>
      <c r="BB127" s="1129"/>
      <c r="BC127" s="1129"/>
      <c r="BD127" s="1129"/>
      <c r="BE127" s="1130"/>
      <c r="BF127" s="1131" t="s">
        <v>475</v>
      </c>
      <c r="BG127" s="1129"/>
      <c r="BH127" s="1129"/>
      <c r="BI127" s="1129"/>
      <c r="BJ127" s="1129"/>
      <c r="BK127" s="1129"/>
      <c r="BL127" s="1130"/>
      <c r="BM127" s="1131" t="s">
        <v>476</v>
      </c>
      <c r="BN127" s="1129"/>
      <c r="BO127" s="1129"/>
      <c r="BP127" s="1129"/>
      <c r="BQ127" s="1129"/>
      <c r="BR127" s="1129"/>
      <c r="BS127" s="1130"/>
      <c r="BT127" s="1131" t="s">
        <v>477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478</v>
      </c>
      <c r="CQ127" s="1046"/>
      <c r="CR127" s="1046"/>
      <c r="CS127" s="1046"/>
      <c r="CT127" s="1046"/>
      <c r="CU127" s="1046"/>
      <c r="CV127" s="1046"/>
      <c r="CW127" s="1046"/>
      <c r="CX127" s="1046"/>
      <c r="CY127" s="1046"/>
      <c r="CZ127" s="1046"/>
      <c r="DA127" s="1046"/>
      <c r="DB127" s="1046"/>
      <c r="DC127" s="1046"/>
      <c r="DD127" s="1046"/>
      <c r="DE127" s="1046"/>
      <c r="DF127" s="1047"/>
      <c r="DG127" s="1015" t="s">
        <v>130</v>
      </c>
      <c r="DH127" s="1016"/>
      <c r="DI127" s="1016"/>
      <c r="DJ127" s="1016"/>
      <c r="DK127" s="1016"/>
      <c r="DL127" s="1016" t="s">
        <v>130</v>
      </c>
      <c r="DM127" s="1016"/>
      <c r="DN127" s="1016"/>
      <c r="DO127" s="1016"/>
      <c r="DP127" s="1016"/>
      <c r="DQ127" s="1016" t="s">
        <v>130</v>
      </c>
      <c r="DR127" s="1016"/>
      <c r="DS127" s="1016"/>
      <c r="DT127" s="1016"/>
      <c r="DU127" s="1016"/>
      <c r="DV127" s="1017" t="s">
        <v>130</v>
      </c>
      <c r="DW127" s="1017"/>
      <c r="DX127" s="1017"/>
      <c r="DY127" s="1017"/>
      <c r="DZ127" s="1018"/>
    </row>
    <row r="128" spans="1:130" s="248" customFormat="1" ht="26.25" customHeight="1" thickBot="1" x14ac:dyDescent="0.2">
      <c r="A128" s="1139" t="s">
        <v>479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480</v>
      </c>
      <c r="X128" s="1141"/>
      <c r="Y128" s="1141"/>
      <c r="Z128" s="1142"/>
      <c r="AA128" s="1143">
        <v>484742</v>
      </c>
      <c r="AB128" s="1144"/>
      <c r="AC128" s="1144"/>
      <c r="AD128" s="1144"/>
      <c r="AE128" s="1145"/>
      <c r="AF128" s="1146">
        <v>444936</v>
      </c>
      <c r="AG128" s="1144"/>
      <c r="AH128" s="1144"/>
      <c r="AI128" s="1144"/>
      <c r="AJ128" s="1145"/>
      <c r="AK128" s="1146">
        <v>478954</v>
      </c>
      <c r="AL128" s="1144"/>
      <c r="AM128" s="1144"/>
      <c r="AN128" s="1144"/>
      <c r="AO128" s="1145"/>
      <c r="AP128" s="1147"/>
      <c r="AQ128" s="1148"/>
      <c r="AR128" s="1148"/>
      <c r="AS128" s="1148"/>
      <c r="AT128" s="1149"/>
      <c r="AU128" s="284"/>
      <c r="AV128" s="284"/>
      <c r="AW128" s="284"/>
      <c r="AX128" s="984" t="s">
        <v>481</v>
      </c>
      <c r="AY128" s="985"/>
      <c r="AZ128" s="985"/>
      <c r="BA128" s="985"/>
      <c r="BB128" s="985"/>
      <c r="BC128" s="985"/>
      <c r="BD128" s="985"/>
      <c r="BE128" s="986"/>
      <c r="BF128" s="1150" t="s">
        <v>130</v>
      </c>
      <c r="BG128" s="1151"/>
      <c r="BH128" s="1151"/>
      <c r="BI128" s="1151"/>
      <c r="BJ128" s="1151"/>
      <c r="BK128" s="1151"/>
      <c r="BL128" s="1152"/>
      <c r="BM128" s="1150">
        <v>12.59</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482</v>
      </c>
      <c r="CQ128" s="1133"/>
      <c r="CR128" s="1133"/>
      <c r="CS128" s="1133"/>
      <c r="CT128" s="1133"/>
      <c r="CU128" s="1133"/>
      <c r="CV128" s="1133"/>
      <c r="CW128" s="1133"/>
      <c r="CX128" s="1133"/>
      <c r="CY128" s="1133"/>
      <c r="CZ128" s="1133"/>
      <c r="DA128" s="1133"/>
      <c r="DB128" s="1133"/>
      <c r="DC128" s="1133"/>
      <c r="DD128" s="1133"/>
      <c r="DE128" s="1133"/>
      <c r="DF128" s="1134"/>
      <c r="DG128" s="1135">
        <v>3645</v>
      </c>
      <c r="DH128" s="1136"/>
      <c r="DI128" s="1136"/>
      <c r="DJ128" s="1136"/>
      <c r="DK128" s="1136"/>
      <c r="DL128" s="1136">
        <v>3038</v>
      </c>
      <c r="DM128" s="1136"/>
      <c r="DN128" s="1136"/>
      <c r="DO128" s="1136"/>
      <c r="DP128" s="1136"/>
      <c r="DQ128" s="1136">
        <v>2430</v>
      </c>
      <c r="DR128" s="1136"/>
      <c r="DS128" s="1136"/>
      <c r="DT128" s="1136"/>
      <c r="DU128" s="1136"/>
      <c r="DV128" s="1137">
        <v>0</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483</v>
      </c>
      <c r="X129" s="1170"/>
      <c r="Y129" s="1170"/>
      <c r="Z129" s="1171"/>
      <c r="AA129" s="1054">
        <v>17435683</v>
      </c>
      <c r="AB129" s="1055"/>
      <c r="AC129" s="1055"/>
      <c r="AD129" s="1055"/>
      <c r="AE129" s="1056"/>
      <c r="AF129" s="1057">
        <v>19367375</v>
      </c>
      <c r="AG129" s="1055"/>
      <c r="AH129" s="1055"/>
      <c r="AI129" s="1055"/>
      <c r="AJ129" s="1056"/>
      <c r="AK129" s="1057">
        <v>18069025</v>
      </c>
      <c r="AL129" s="1055"/>
      <c r="AM129" s="1055"/>
      <c r="AN129" s="1055"/>
      <c r="AO129" s="1056"/>
      <c r="AP129" s="1172"/>
      <c r="AQ129" s="1173"/>
      <c r="AR129" s="1173"/>
      <c r="AS129" s="1173"/>
      <c r="AT129" s="1174"/>
      <c r="AU129" s="286"/>
      <c r="AV129" s="286"/>
      <c r="AW129" s="286"/>
      <c r="AX129" s="1163" t="s">
        <v>484</v>
      </c>
      <c r="AY129" s="1046"/>
      <c r="AZ129" s="1046"/>
      <c r="BA129" s="1046"/>
      <c r="BB129" s="1046"/>
      <c r="BC129" s="1046"/>
      <c r="BD129" s="1046"/>
      <c r="BE129" s="1047"/>
      <c r="BF129" s="1164" t="s">
        <v>130</v>
      </c>
      <c r="BG129" s="1165"/>
      <c r="BH129" s="1165"/>
      <c r="BI129" s="1165"/>
      <c r="BJ129" s="1165"/>
      <c r="BK129" s="1165"/>
      <c r="BL129" s="1166"/>
      <c r="BM129" s="1164">
        <v>17.59</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485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486</v>
      </c>
      <c r="X130" s="1170"/>
      <c r="Y130" s="1170"/>
      <c r="Z130" s="1171"/>
      <c r="AA130" s="1054">
        <v>2418992</v>
      </c>
      <c r="AB130" s="1055"/>
      <c r="AC130" s="1055"/>
      <c r="AD130" s="1055"/>
      <c r="AE130" s="1056"/>
      <c r="AF130" s="1057">
        <v>2300255</v>
      </c>
      <c r="AG130" s="1055"/>
      <c r="AH130" s="1055"/>
      <c r="AI130" s="1055"/>
      <c r="AJ130" s="1056"/>
      <c r="AK130" s="1057">
        <v>2288089</v>
      </c>
      <c r="AL130" s="1055"/>
      <c r="AM130" s="1055"/>
      <c r="AN130" s="1055"/>
      <c r="AO130" s="1056"/>
      <c r="AP130" s="1172"/>
      <c r="AQ130" s="1173"/>
      <c r="AR130" s="1173"/>
      <c r="AS130" s="1173"/>
      <c r="AT130" s="1174"/>
      <c r="AU130" s="286"/>
      <c r="AV130" s="286"/>
      <c r="AW130" s="286"/>
      <c r="AX130" s="1163" t="s">
        <v>487</v>
      </c>
      <c r="AY130" s="1046"/>
      <c r="AZ130" s="1046"/>
      <c r="BA130" s="1046"/>
      <c r="BB130" s="1046"/>
      <c r="BC130" s="1046"/>
      <c r="BD130" s="1046"/>
      <c r="BE130" s="1047"/>
      <c r="BF130" s="1200">
        <v>4.9000000000000004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488</v>
      </c>
      <c r="X131" s="1208"/>
      <c r="Y131" s="1208"/>
      <c r="Z131" s="1209"/>
      <c r="AA131" s="1101">
        <v>15016691</v>
      </c>
      <c r="AB131" s="1080"/>
      <c r="AC131" s="1080"/>
      <c r="AD131" s="1080"/>
      <c r="AE131" s="1081"/>
      <c r="AF131" s="1079">
        <v>17067120</v>
      </c>
      <c r="AG131" s="1080"/>
      <c r="AH131" s="1080"/>
      <c r="AI131" s="1080"/>
      <c r="AJ131" s="1081"/>
      <c r="AK131" s="1079">
        <v>15780936</v>
      </c>
      <c r="AL131" s="1080"/>
      <c r="AM131" s="1080"/>
      <c r="AN131" s="1080"/>
      <c r="AO131" s="1081"/>
      <c r="AP131" s="1210"/>
      <c r="AQ131" s="1211"/>
      <c r="AR131" s="1211"/>
      <c r="AS131" s="1211"/>
      <c r="AT131" s="1212"/>
      <c r="AU131" s="286"/>
      <c r="AV131" s="286"/>
      <c r="AW131" s="286"/>
      <c r="AX131" s="1182" t="s">
        <v>489</v>
      </c>
      <c r="AY131" s="1133"/>
      <c r="AZ131" s="1133"/>
      <c r="BA131" s="1133"/>
      <c r="BB131" s="1133"/>
      <c r="BC131" s="1133"/>
      <c r="BD131" s="1133"/>
      <c r="BE131" s="1134"/>
      <c r="BF131" s="1183" t="s">
        <v>130</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491</v>
      </c>
      <c r="W132" s="1193"/>
      <c r="X132" s="1193"/>
      <c r="Y132" s="1193"/>
      <c r="Z132" s="1194"/>
      <c r="AA132" s="1195">
        <v>5.0829839940000001</v>
      </c>
      <c r="AB132" s="1196"/>
      <c r="AC132" s="1196"/>
      <c r="AD132" s="1196"/>
      <c r="AE132" s="1197"/>
      <c r="AF132" s="1198">
        <v>7.8625626349999997</v>
      </c>
      <c r="AG132" s="1196"/>
      <c r="AH132" s="1196"/>
      <c r="AI132" s="1196"/>
      <c r="AJ132" s="1197"/>
      <c r="AK132" s="1198">
        <v>1.781852483</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492</v>
      </c>
      <c r="W133" s="1176"/>
      <c r="X133" s="1176"/>
      <c r="Y133" s="1176"/>
      <c r="Z133" s="1177"/>
      <c r="AA133" s="1178">
        <v>4.2</v>
      </c>
      <c r="AB133" s="1179"/>
      <c r="AC133" s="1179"/>
      <c r="AD133" s="1179"/>
      <c r="AE133" s="1180"/>
      <c r="AF133" s="1178">
        <v>5.5</v>
      </c>
      <c r="AG133" s="1179"/>
      <c r="AH133" s="1179"/>
      <c r="AI133" s="1179"/>
      <c r="AJ133" s="1180"/>
      <c r="AK133" s="1178">
        <v>4.9000000000000004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akwSz9QHCM+mjsRNOy1FAgjPqG4s7U4BLI+GREQxr8grIrjqaDwFPmEDDz5LjDoHQsZeCvOe6BUG41lZ2GL9g==" saltValue="7es5ZmjZBdjS0N8oK1AEq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Wk9W3FgN4j/edypP3Q4cuvEaWj2xdb000zwVN7nQhg+rHPZRJBRyNCEueseoQsvQWUG/KMI0DArNn2kjSjc4MA==" saltValue="BbkUTP9AZ0LWEc01gf73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1viORv8IkH/rNQeaXiMsxNUue8l2Gdb1V1cCRSXAOVGEPLODUjLP2KrMLQ8xI6x++opTCVmY1m+UOs4aWeQ3g==" saltValue="Oq0bx+f0Y+n2tweI3R+tT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496</v>
      </c>
      <c r="AP7" s="305"/>
      <c r="AQ7" s="306" t="s">
        <v>497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498</v>
      </c>
      <c r="AQ8" s="312" t="s">
        <v>499</v>
      </c>
      <c r="AR8" s="313" t="s">
        <v>500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501</v>
      </c>
      <c r="AL9" s="1216"/>
      <c r="AM9" s="1216"/>
      <c r="AN9" s="1217"/>
      <c r="AO9" s="314">
        <v>6342034</v>
      </c>
      <c r="AP9" s="314">
        <v>104147</v>
      </c>
      <c r="AQ9" s="315">
        <v>75076</v>
      </c>
      <c r="AR9" s="316">
        <v>38.700000000000003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502</v>
      </c>
      <c r="AL10" s="1216"/>
      <c r="AM10" s="1216"/>
      <c r="AN10" s="1217"/>
      <c r="AO10" s="317">
        <v>4106</v>
      </c>
      <c r="AP10" s="317">
        <v>67</v>
      </c>
      <c r="AQ10" s="318">
        <v>12085</v>
      </c>
      <c r="AR10" s="319">
        <v>-99.4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503</v>
      </c>
      <c r="AL11" s="1216"/>
      <c r="AM11" s="1216"/>
      <c r="AN11" s="1217"/>
      <c r="AO11" s="317" t="s">
        <v>504</v>
      </c>
      <c r="AP11" s="317" t="s">
        <v>504</v>
      </c>
      <c r="AQ11" s="318">
        <v>844</v>
      </c>
      <c r="AR11" s="319" t="s">
        <v>504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505</v>
      </c>
      <c r="AL12" s="1216"/>
      <c r="AM12" s="1216"/>
      <c r="AN12" s="1217"/>
      <c r="AO12" s="317" t="s">
        <v>504</v>
      </c>
      <c r="AP12" s="317" t="s">
        <v>504</v>
      </c>
      <c r="AQ12" s="318" t="s">
        <v>504</v>
      </c>
      <c r="AR12" s="319" t="s">
        <v>504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506</v>
      </c>
      <c r="AL13" s="1216"/>
      <c r="AM13" s="1216"/>
      <c r="AN13" s="1217"/>
      <c r="AO13" s="317" t="s">
        <v>504</v>
      </c>
      <c r="AP13" s="317" t="s">
        <v>504</v>
      </c>
      <c r="AQ13" s="318">
        <v>2760</v>
      </c>
      <c r="AR13" s="319" t="s">
        <v>504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507</v>
      </c>
      <c r="AL14" s="1216"/>
      <c r="AM14" s="1216"/>
      <c r="AN14" s="1217"/>
      <c r="AO14" s="317">
        <v>57633</v>
      </c>
      <c r="AP14" s="317">
        <v>946</v>
      </c>
      <c r="AQ14" s="318">
        <v>1530</v>
      </c>
      <c r="AR14" s="319">
        <v>-38.200000000000003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508</v>
      </c>
      <c r="AL15" s="1222"/>
      <c r="AM15" s="1222"/>
      <c r="AN15" s="1223"/>
      <c r="AO15" s="317">
        <v>-349793</v>
      </c>
      <c r="AP15" s="317">
        <v>-5744</v>
      </c>
      <c r="AQ15" s="318">
        <v>-5396</v>
      </c>
      <c r="AR15" s="319">
        <v>6.4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190</v>
      </c>
      <c r="AL16" s="1222"/>
      <c r="AM16" s="1222"/>
      <c r="AN16" s="1223"/>
      <c r="AO16" s="317">
        <v>6053980</v>
      </c>
      <c r="AP16" s="317">
        <v>99417</v>
      </c>
      <c r="AQ16" s="318">
        <v>86899</v>
      </c>
      <c r="AR16" s="319">
        <v>14.4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510</v>
      </c>
      <c r="AP20" s="326" t="s">
        <v>511</v>
      </c>
      <c r="AQ20" s="327" t="s">
        <v>512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513</v>
      </c>
      <c r="AL21" s="1225"/>
      <c r="AM21" s="1225"/>
      <c r="AN21" s="1226"/>
      <c r="AO21" s="330">
        <v>10.3</v>
      </c>
      <c r="AP21" s="331">
        <v>7.73</v>
      </c>
      <c r="AQ21" s="332">
        <v>2.57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514</v>
      </c>
      <c r="AL22" s="1225"/>
      <c r="AM22" s="1225"/>
      <c r="AN22" s="1226"/>
      <c r="AO22" s="335">
        <v>99.4</v>
      </c>
      <c r="AP22" s="336">
        <v>98.3</v>
      </c>
      <c r="AQ22" s="337">
        <v>1.1000000000000001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496</v>
      </c>
      <c r="AP30" s="305"/>
      <c r="AQ30" s="306" t="s">
        <v>497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498</v>
      </c>
      <c r="AQ31" s="312" t="s">
        <v>499</v>
      </c>
      <c r="AR31" s="313" t="s">
        <v>500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518</v>
      </c>
      <c r="AL32" s="1219"/>
      <c r="AM32" s="1219"/>
      <c r="AN32" s="1220"/>
      <c r="AO32" s="345">
        <v>2238065</v>
      </c>
      <c r="AP32" s="345">
        <v>36753</v>
      </c>
      <c r="AQ32" s="346">
        <v>43385</v>
      </c>
      <c r="AR32" s="347">
        <v>-15.3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519</v>
      </c>
      <c r="AL33" s="1219"/>
      <c r="AM33" s="1219"/>
      <c r="AN33" s="1220"/>
      <c r="AO33" s="345" t="s">
        <v>504</v>
      </c>
      <c r="AP33" s="345" t="s">
        <v>504</v>
      </c>
      <c r="AQ33" s="346" t="s">
        <v>504</v>
      </c>
      <c r="AR33" s="347" t="s">
        <v>504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520</v>
      </c>
      <c r="AL34" s="1219"/>
      <c r="AM34" s="1219"/>
      <c r="AN34" s="1220"/>
      <c r="AO34" s="345" t="s">
        <v>504</v>
      </c>
      <c r="AP34" s="345" t="s">
        <v>504</v>
      </c>
      <c r="AQ34" s="346">
        <v>187</v>
      </c>
      <c r="AR34" s="347" t="s">
        <v>504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521</v>
      </c>
      <c r="AL35" s="1219"/>
      <c r="AM35" s="1219"/>
      <c r="AN35" s="1220"/>
      <c r="AO35" s="345">
        <v>524620</v>
      </c>
      <c r="AP35" s="345">
        <v>8615</v>
      </c>
      <c r="AQ35" s="346">
        <v>9764</v>
      </c>
      <c r="AR35" s="347">
        <v>-11.8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522</v>
      </c>
      <c r="AL36" s="1219"/>
      <c r="AM36" s="1219"/>
      <c r="AN36" s="1220"/>
      <c r="AO36" s="345" t="s">
        <v>504</v>
      </c>
      <c r="AP36" s="345" t="s">
        <v>504</v>
      </c>
      <c r="AQ36" s="346">
        <v>2539</v>
      </c>
      <c r="AR36" s="347" t="s">
        <v>504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523</v>
      </c>
      <c r="AL37" s="1219"/>
      <c r="AM37" s="1219"/>
      <c r="AN37" s="1220"/>
      <c r="AO37" s="345">
        <v>285551</v>
      </c>
      <c r="AP37" s="345">
        <v>4689</v>
      </c>
      <c r="AQ37" s="346">
        <v>1682</v>
      </c>
      <c r="AR37" s="347">
        <v>178.8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524</v>
      </c>
      <c r="AL38" s="1228"/>
      <c r="AM38" s="1228"/>
      <c r="AN38" s="1229"/>
      <c r="AO38" s="348" t="s">
        <v>504</v>
      </c>
      <c r="AP38" s="348" t="s">
        <v>504</v>
      </c>
      <c r="AQ38" s="349">
        <v>1</v>
      </c>
      <c r="AR38" s="337" t="s">
        <v>504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525</v>
      </c>
      <c r="AL39" s="1228"/>
      <c r="AM39" s="1228"/>
      <c r="AN39" s="1229"/>
      <c r="AO39" s="345">
        <v>-478954</v>
      </c>
      <c r="AP39" s="345">
        <v>-7865</v>
      </c>
      <c r="AQ39" s="346">
        <v>-3093</v>
      </c>
      <c r="AR39" s="347">
        <v>154.30000000000001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526</v>
      </c>
      <c r="AL40" s="1219"/>
      <c r="AM40" s="1219"/>
      <c r="AN40" s="1220"/>
      <c r="AO40" s="345">
        <v>-2288089</v>
      </c>
      <c r="AP40" s="345">
        <v>-37574</v>
      </c>
      <c r="AQ40" s="346">
        <v>-39498</v>
      </c>
      <c r="AR40" s="347">
        <v>-4.9000000000000004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281193</v>
      </c>
      <c r="AP41" s="345">
        <v>4618</v>
      </c>
      <c r="AQ41" s="346">
        <v>14967</v>
      </c>
      <c r="AR41" s="347">
        <v>-69.099999999999994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496</v>
      </c>
      <c r="AN49" s="1235" t="s">
        <v>530</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531</v>
      </c>
      <c r="AO50" s="362" t="s">
        <v>532</v>
      </c>
      <c r="AP50" s="363" t="s">
        <v>533</v>
      </c>
      <c r="AQ50" s="364" t="s">
        <v>534</v>
      </c>
      <c r="AR50" s="365" t="s">
        <v>535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536</v>
      </c>
      <c r="AL51" s="358"/>
      <c r="AM51" s="366">
        <v>5030546</v>
      </c>
      <c r="AN51" s="367">
        <v>79307</v>
      </c>
      <c r="AO51" s="368">
        <v>-17.7</v>
      </c>
      <c r="AP51" s="369">
        <v>86564</v>
      </c>
      <c r="AQ51" s="370">
        <v>11.7</v>
      </c>
      <c r="AR51" s="371">
        <v>-29.4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537</v>
      </c>
      <c r="AM52" s="374">
        <v>3498155</v>
      </c>
      <c r="AN52" s="375">
        <v>55149</v>
      </c>
      <c r="AO52" s="376">
        <v>-13.2</v>
      </c>
      <c r="AP52" s="377">
        <v>44869</v>
      </c>
      <c r="AQ52" s="378">
        <v>4.9000000000000004</v>
      </c>
      <c r="AR52" s="379">
        <v>-18.100000000000001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538</v>
      </c>
      <c r="AL53" s="358"/>
      <c r="AM53" s="366">
        <v>3968853</v>
      </c>
      <c r="AN53" s="367">
        <v>62839</v>
      </c>
      <c r="AO53" s="368">
        <v>-20.8</v>
      </c>
      <c r="AP53" s="369">
        <v>62698</v>
      </c>
      <c r="AQ53" s="370">
        <v>-27.6</v>
      </c>
      <c r="AR53" s="371">
        <v>6.8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537</v>
      </c>
      <c r="AM54" s="374">
        <v>2275808</v>
      </c>
      <c r="AN54" s="375">
        <v>36033</v>
      </c>
      <c r="AO54" s="376">
        <v>-34.700000000000003</v>
      </c>
      <c r="AP54" s="377">
        <v>31973</v>
      </c>
      <c r="AQ54" s="378">
        <v>-28.7</v>
      </c>
      <c r="AR54" s="379">
        <v>-6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539</v>
      </c>
      <c r="AL55" s="358"/>
      <c r="AM55" s="366">
        <v>5248596</v>
      </c>
      <c r="AN55" s="367">
        <v>84042</v>
      </c>
      <c r="AO55" s="368">
        <v>33.700000000000003</v>
      </c>
      <c r="AP55" s="369">
        <v>79245</v>
      </c>
      <c r="AQ55" s="370">
        <v>26.4</v>
      </c>
      <c r="AR55" s="371">
        <v>7.3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537</v>
      </c>
      <c r="AM56" s="374">
        <v>2706296</v>
      </c>
      <c r="AN56" s="375">
        <v>43334</v>
      </c>
      <c r="AO56" s="376">
        <v>20.3</v>
      </c>
      <c r="AP56" s="377">
        <v>40378</v>
      </c>
      <c r="AQ56" s="378">
        <v>26.3</v>
      </c>
      <c r="AR56" s="379">
        <v>-6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540</v>
      </c>
      <c r="AL57" s="358"/>
      <c r="AM57" s="366">
        <v>6518337</v>
      </c>
      <c r="AN57" s="367">
        <v>105372</v>
      </c>
      <c r="AO57" s="368">
        <v>25.4</v>
      </c>
      <c r="AP57" s="369">
        <v>71604</v>
      </c>
      <c r="AQ57" s="370">
        <v>-9.6</v>
      </c>
      <c r="AR57" s="371">
        <v>35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537</v>
      </c>
      <c r="AM58" s="374">
        <v>4651608</v>
      </c>
      <c r="AN58" s="375">
        <v>75196</v>
      </c>
      <c r="AO58" s="376">
        <v>73.5</v>
      </c>
      <c r="AP58" s="377">
        <v>45121</v>
      </c>
      <c r="AQ58" s="378">
        <v>11.7</v>
      </c>
      <c r="AR58" s="379">
        <v>61.8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541</v>
      </c>
      <c r="AL59" s="358"/>
      <c r="AM59" s="366">
        <v>6005243</v>
      </c>
      <c r="AN59" s="367">
        <v>98616</v>
      </c>
      <c r="AO59" s="368">
        <v>-6.4</v>
      </c>
      <c r="AP59" s="369">
        <v>67009</v>
      </c>
      <c r="AQ59" s="370">
        <v>-6.4</v>
      </c>
      <c r="AR59" s="371">
        <v>0</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537</v>
      </c>
      <c r="AM60" s="374">
        <v>4174829</v>
      </c>
      <c r="AN60" s="375">
        <v>68558</v>
      </c>
      <c r="AO60" s="376">
        <v>-8.8000000000000007</v>
      </c>
      <c r="AP60" s="377">
        <v>43028</v>
      </c>
      <c r="AQ60" s="378">
        <v>-4.5999999999999996</v>
      </c>
      <c r="AR60" s="379">
        <v>-4.2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542</v>
      </c>
      <c r="AL61" s="380"/>
      <c r="AM61" s="381">
        <v>5354315</v>
      </c>
      <c r="AN61" s="382">
        <v>86035</v>
      </c>
      <c r="AO61" s="383">
        <v>2.8</v>
      </c>
      <c r="AP61" s="384">
        <v>73424</v>
      </c>
      <c r="AQ61" s="385">
        <v>-1.1000000000000001</v>
      </c>
      <c r="AR61" s="371">
        <v>3.9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537</v>
      </c>
      <c r="AM62" s="374">
        <v>3461339</v>
      </c>
      <c r="AN62" s="375">
        <v>55654</v>
      </c>
      <c r="AO62" s="376">
        <v>7.4</v>
      </c>
      <c r="AP62" s="377">
        <v>41074</v>
      </c>
      <c r="AQ62" s="378">
        <v>1.9</v>
      </c>
      <c r="AR62" s="379">
        <v>5.5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rIA14qDYQ16K6EWZ6kKcphjjXdZU/9qir2eGP57/jS05QKtPHQ7VhY0tQ5zAvlw/8LxNZtw0VOysAHKcRuX9w==" saltValue="+cLj2TWhxm3Ua9BSeYbVn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544</v>
      </c>
    </row>
    <row r="120" spans="125:125" ht="13.5" hidden="1" customHeight="1" x14ac:dyDescent="0.15"/>
    <row r="121" spans="125:125" ht="13.5" hidden="1" customHeight="1" x14ac:dyDescent="0.15">
      <c r="DU121" s="292"/>
    </row>
  </sheetData>
  <sheetProtection algorithmName="SHA-512" hashValue="QEv5v08MwVTaIFCEXRmy5x9IxI/BT8h1yIqACgH7B9A9iT8bHkJu5eXDbvCtwbUS7LrLdlo16F5bxjQzbyDQaw==" saltValue="r3Z9pRVV8dd4DxdsJPZLg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545</v>
      </c>
    </row>
  </sheetData>
  <sheetProtection algorithmName="SHA-512" hashValue="r+0Xom/qZNgDm/FFCQ7o/CgX2EfhD6RaJQzfm4QIxanJg9M9n+6F9HMwPfIevBqJdYaFed+sRkAOqp7c56bo5g==" saltValue="ee9x/E4MWdKeJ5XBBAWk2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38" t="s">
        <v>3</v>
      </c>
      <c r="D47" s="1238"/>
      <c r="E47" s="1239"/>
      <c r="F47" s="11">
        <v>31.64</v>
      </c>
      <c r="G47" s="12">
        <v>33.35</v>
      </c>
      <c r="H47" s="12">
        <v>42.79</v>
      </c>
      <c r="I47" s="12">
        <v>39.619999999999997</v>
      </c>
      <c r="J47" s="13">
        <v>41.97</v>
      </c>
    </row>
    <row r="48" spans="2:10" ht="57.75" customHeight="1" x14ac:dyDescent="0.15">
      <c r="B48" s="14"/>
      <c r="C48" s="1240" t="s">
        <v>4</v>
      </c>
      <c r="D48" s="1240"/>
      <c r="E48" s="1241"/>
      <c r="F48" s="15">
        <v>4.49</v>
      </c>
      <c r="G48" s="16">
        <v>2.34</v>
      </c>
      <c r="H48" s="16">
        <v>7.71</v>
      </c>
      <c r="I48" s="16">
        <v>4.4800000000000004</v>
      </c>
      <c r="J48" s="17">
        <v>4.6100000000000003</v>
      </c>
    </row>
    <row r="49" spans="2:10" ht="57.75" customHeight="1" thickBot="1" x14ac:dyDescent="0.2">
      <c r="B49" s="18"/>
      <c r="C49" s="1242" t="s">
        <v>5</v>
      </c>
      <c r="D49" s="1242"/>
      <c r="E49" s="1243"/>
      <c r="F49" s="19" t="s">
        <v>551</v>
      </c>
      <c r="G49" s="20" t="s">
        <v>552</v>
      </c>
      <c r="H49" s="20">
        <v>4.8099999999999996</v>
      </c>
      <c r="I49" s="20" t="s">
        <v>553</v>
      </c>
      <c r="J49" s="21" t="s">
        <v>554</v>
      </c>
    </row>
    <row r="50" spans="2:10" ht="13.5" customHeight="1" x14ac:dyDescent="0.15"/>
  </sheetData>
  <sheetProtection algorithmName="SHA-512" hashValue="Bqzb63pAl+Lc78ggZSz7thUxpgaWqOj++H9FkmCdynLSNLsBtjJOR6cimO19e15joU37jrqYZla13gIgq01T4A==" saltValue="rjFAF5g5hL+wq4zDvVlW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2022-03-14T06:35:24Z</cp:lastPrinted>
  <dcterms:created xsi:type="dcterms:W3CDTF">2022-02-02T05:32:01Z</dcterms:created>
  <dcterms:modified xsi:type="dcterms:W3CDTF">2022-09-30T00:52:58Z</dcterms:modified>
  <cp:category/>
</cp:coreProperties>
</file>