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9"/>
  <workbookPr/>
  <mc:AlternateContent xmlns:mc="http://schemas.openxmlformats.org/markup-compatibility/2006">
    <mc:Choice Requires="x15">
      <x15ac:absPath xmlns:x15ac="http://schemas.microsoft.com/office/spreadsheetml/2010/11/ac" url="\\10.1.41.99\zaisei3\026　財政状況資料集\R4財政状況資料集\01_地方公会計（R2決算分）\05_完成版\"/>
    </mc:Choice>
  </mc:AlternateContent>
  <xr:revisionPtr revIDLastSave="0" documentId="13_ncr:1_{488A07EC-3732-407E-B268-4EC3DECC7E67}" xr6:coauthVersionLast="36" xr6:coauthVersionMax="36" xr10:uidLastSave="{00000000-0000-0000-0000-000000000000}"/>
  <bookViews>
    <workbookView xWindow="0" yWindow="0" windowWidth="14380" windowHeight="4000" tabRatio="702"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7" i="10" l="1"/>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U37" i="10"/>
  <c r="C37" i="10"/>
  <c r="CO36" i="10"/>
  <c r="BW36" i="10"/>
  <c r="BE36" i="10"/>
  <c r="C36" i="10"/>
  <c r="CO35" i="10"/>
  <c r="BW35" i="10"/>
  <c r="BE35" i="10"/>
  <c r="CO34" i="10"/>
  <c r="BW34" i="10"/>
  <c r="BE34" i="10"/>
  <c r="C34" i="10"/>
  <c r="C35" i="10" l="1"/>
  <c r="U34" i="10" s="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AM36" i="10" s="1"/>
  <c r="AM37" i="10" s="1"/>
</calcChain>
</file>

<file path=xl/sharedStrings.xml><?xml version="1.0" encoding="utf-8"?>
<sst xmlns="http://schemas.openxmlformats.org/spreadsheetml/2006/main" count="1118" uniqueCount="614">
  <si>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</si>
  <si>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</si>
  <si>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</si>
  <si>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</si>
  <si>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</si>
  <si>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</si>
  <si>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</si>
  <si>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</si>
  <si>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</si>
  <si>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</si>
  <si>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</si>
  <si>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</si>
  <si>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</si>
  <si>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</si>
  <si>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</si>
  <si>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</si>
  <si>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</si>
  <si>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</si>
  <si>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</si>
  <si>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</si>
  <si>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</si>
  <si>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</si>
  <si>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</si>
  <si>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</si>
  <si>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</si>
  <si>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</si>
  <si>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</si>
  <si>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</si>
  <si>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</si>
  <si>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</si>
  <si>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</si>
  <si>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</si>
  <si>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</si>
  <si>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</si>
  <si>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</si>
  <si>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</si>
  <si>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</si>
  <si>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</si>
  <si>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</si>
  <si>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</si>
  <si>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</si>
  <si>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</si>
  <si>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</si>
  <si>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</si>
  <si>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</si>
  <si>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</si>
  <si>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</si>
  <si>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</si>
  <si>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</si>
  <si>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</si>
  <si>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</si>
  <si>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</si>
  <si>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</si>
  <si>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</si>
  <si>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</si>
  <si>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</si>
  <si>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</si>
  <si>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</si>
  <si>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</si>
  <si>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</si>
  <si>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</si>
  <si>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</si>
  <si>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</si>
  <si>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</si>
  <si>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</si>
  <si>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</si>
  <si>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</si>
  <si>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</si>
  <si>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</si>
  <si>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</si>
  <si>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</si>
  <si>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</si>
  <si>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</si>
  <si>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</si>
  <si>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</si>
  <si>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</si>
  <si>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</si>
  <si>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</si>
  <si>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</si>
  <si>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</si>
  <si>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</si>
  <si>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</si>
  <si>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</si>
  <si>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</si>
  <si>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</si>
  <si>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Ⅳ－２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</si>
  <si>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</si>
  <si>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</si>
  <si>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</si>
  <si>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</si>
  <si>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</si>
  <si>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</si>
  <si>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</si>
  <si>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</si>
  <si>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</si>
  <si>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</si>
  <si>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</si>
  <si>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</si>
  <si>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西尾市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</si>
  <si>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</si>
  <si>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</si>
  <si>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</si>
  <si>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</si>
  <si>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</si>
  <si>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</si>
  <si>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</si>
  <si>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</si>
  <si>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</si>
  <si>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</si>
  <si>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</si>
  <si>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</si>
  <si>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</si>
  <si>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</si>
  <si>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</si>
  <si>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</si>
  <si>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</si>
  <si>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</si>
  <si>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</si>
  <si>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</si>
  <si>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</si>
  <si>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</si>
  <si>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</si>
  <si>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</si>
  <si>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</si>
  <si>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</si>
  <si>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</si>
  <si>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</si>
  <si>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</si>
  <si>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</si>
  <si>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</si>
  <si>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</si>
  <si>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</si>
  <si>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</si>
  <si>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</si>
  <si>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</si>
  <si>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</si>
  <si>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</si>
  <si>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</si>
  <si>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</si>
  <si>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</si>
  <si>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</si>
  <si>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</si>
  <si>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</si>
  <si>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</si>
  <si>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</si>
  <si>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</si>
  <si>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</si>
  <si>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</si>
  <si>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</si>
  <si>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</si>
  <si>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</si>
  <si>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</si>
  <si>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5"/>
  </si>
  <si>
    <t>うち日本人(％)</t>
    <phoneticPr fontId="5"/>
  </si>
  <si>
    <t>-0.4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</si>
  <si>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</si>
  <si>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</si>
  <si>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</si>
  <si>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</si>
  <si>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</si>
  <si>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</si>
  <si>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</si>
  <si>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</si>
  <si>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</si>
  <si>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</si>
  <si>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</si>
  <si>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</si>
  <si>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</si>
  <si>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</si>
  <si>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</si>
  <si>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</si>
  <si>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</si>
  <si>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</si>
  <si>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</si>
  <si>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</si>
  <si>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</si>
  <si>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</si>
  <si>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</si>
  <si>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</si>
  <si>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</si>
  <si>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</si>
  <si>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</si>
  <si>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</si>
  <si>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</si>
  <si>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</si>
  <si>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</si>
  <si>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</si>
  <si>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</si>
  <si>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</si>
  <si>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</si>
  <si>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</si>
  <si>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</si>
  <si>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</si>
  <si>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</si>
  <si>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</si>
  <si>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</si>
  <si>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</si>
  <si>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</si>
  <si>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</si>
  <si>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</si>
  <si>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</si>
  <si>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</si>
  <si>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</si>
  <si>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</si>
  <si>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</si>
  <si>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</si>
  <si>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</si>
  <si>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</si>
  <si>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</si>
  <si>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</si>
  <si>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</si>
  <si>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</si>
  <si>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</si>
  <si>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</si>
  <si>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</si>
  <si>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愛知県西尾市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</si>
  <si>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</si>
  <si>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</si>
  <si>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</si>
  <si>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</si>
  <si>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</si>
  <si>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</si>
  <si>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</si>
  <si>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</si>
  <si>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</si>
  <si>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</si>
  <si>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</si>
  <si>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</si>
  <si>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</si>
  <si>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</si>
  <si>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</si>
  <si>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</si>
  <si>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</si>
  <si>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</si>
  <si>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</si>
  <si>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</si>
  <si>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</si>
  <si>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</si>
  <si>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</si>
  <si>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</si>
  <si>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</si>
  <si>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</si>
  <si>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</si>
  <si>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</si>
  <si>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</si>
  <si>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</si>
  <si>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</si>
  <si>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</si>
  <si>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</si>
  <si>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</si>
  <si>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</si>
  <si>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</si>
  <si>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</si>
  <si>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</si>
  <si>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</si>
  <si>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</si>
  <si>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</si>
  <si>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</si>
  <si>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</si>
  <si>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</si>
  <si>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</si>
  <si>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</si>
  <si>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</si>
  <si>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</si>
  <si>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</si>
  <si>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</si>
  <si>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</si>
  <si>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</si>
  <si>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</si>
  <si>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</si>
  <si>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</si>
  <si>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</si>
  <si>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</si>
  <si>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</si>
  <si>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</si>
  <si>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</si>
  <si>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</si>
  <si>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</si>
  <si>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</si>
  <si>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</si>
  <si>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</si>
  <si>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</si>
  <si>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</si>
  <si>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</si>
  <si>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</si>
  <si>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</si>
  <si>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</si>
  <si>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</si>
  <si>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</si>
  <si>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</si>
  <si>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</si>
  <si>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</si>
  <si>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</si>
  <si>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</si>
  <si>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</si>
  <si>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</si>
  <si>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</si>
  <si>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</si>
  <si>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</si>
  <si>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</si>
  <si>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</si>
  <si>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</si>
  <si>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</si>
  <si>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</si>
  <si>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</si>
  <si>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</si>
  <si>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</si>
  <si>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</si>
  <si>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</si>
  <si>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</si>
  <si>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</si>
  <si>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</si>
  <si>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</si>
  <si>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</si>
  <si>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</si>
  <si>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</si>
  <si>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</si>
  <si>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</si>
  <si>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</si>
  <si>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</si>
  <si>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</si>
  <si>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</si>
  <si>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</si>
  <si>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</si>
  <si>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</si>
  <si>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</si>
  <si>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</si>
  <si>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</si>
  <si>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</si>
  <si>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</si>
  <si>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</si>
  <si>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</si>
  <si>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</si>
  <si>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</si>
  <si>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</si>
  <si>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</si>
  <si>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</si>
  <si>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</si>
  <si>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</si>
  <si>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</si>
  <si>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</si>
  <si>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</si>
  <si>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</si>
  <si>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</si>
  <si>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</si>
  <si>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</si>
  <si>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</si>
  <si>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</si>
  <si>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</si>
  <si>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</si>
  <si>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</si>
  <si>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</si>
  <si>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</si>
  <si>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</si>
  <si>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</si>
  <si>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</si>
  <si>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</si>
  <si>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</si>
  <si>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</si>
  <si>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</si>
  <si>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</si>
  <si>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</si>
  <si>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</si>
  <si>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</si>
  <si>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</si>
  <si>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</si>
  <si>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</si>
  <si>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</si>
  <si>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</si>
  <si>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</si>
  <si>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</si>
  <si>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愛知県西尾市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</si>
  <si>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</si>
  <si>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</si>
  <si>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</si>
  <si>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</si>
  <si>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</si>
  <si>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</si>
  <si>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</si>
  <si>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</si>
  <si>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</si>
  <si>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</si>
  <si>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</si>
  <si>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</si>
  <si>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</si>
  <si>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</si>
  <si>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</si>
  <si>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</si>
  <si>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</si>
  <si>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</si>
  <si>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</si>
  <si>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</si>
  <si>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佐久島診療所事業特別会計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</si>
  <si>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</si>
  <si>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</si>
  <si>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</si>
  <si>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</si>
  <si>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</si>
  <si>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</si>
  <si>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</si>
  <si>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</si>
  <si>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</si>
  <si>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</si>
  <si>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</si>
  <si>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</si>
  <si>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</si>
  <si>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</si>
  <si>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</si>
  <si>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</si>
  <si>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</si>
  <si>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病院事業会計</t>
    <phoneticPr fontId="5"/>
  </si>
  <si>
    <t>法適用企業</t>
    <phoneticPr fontId="5"/>
  </si>
  <si>
    <t>水道事業会計</t>
    <phoneticPr fontId="5"/>
  </si>
  <si>
    <t>法適用企業</t>
    <phoneticPr fontId="5"/>
  </si>
  <si>
    <t>下水道事業会計</t>
    <phoneticPr fontId="5"/>
  </si>
  <si>
    <t>渡船事業会計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</si>
  <si>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</si>
  <si>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</si>
  <si>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</si>
  <si>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</si>
  <si>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</si>
  <si>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</si>
  <si>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</si>
  <si>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</si>
  <si>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</si>
  <si>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</si>
  <si>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</si>
  <si>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</si>
  <si>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</si>
  <si>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</si>
  <si>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</si>
  <si>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</si>
  <si>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</si>
  <si>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</si>
  <si>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</si>
  <si>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</si>
  <si>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</si>
  <si>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</si>
  <si>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</si>
  <si>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</si>
  <si>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</si>
  <si>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</si>
  <si>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</si>
  <si>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</si>
  <si>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</si>
  <si>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</si>
  <si>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</si>
  <si>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</si>
  <si>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</si>
  <si>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</si>
  <si>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</si>
  <si>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</si>
  <si>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</si>
  <si>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</si>
  <si>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</si>
  <si>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</si>
  <si>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</si>
  <si>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</si>
  <si>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</si>
  <si>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</si>
  <si>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</si>
  <si>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</si>
  <si>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</si>
  <si>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</si>
  <si>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</si>
  <si>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</si>
  <si>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</si>
  <si>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</si>
  <si>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</si>
  <si>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</si>
  <si>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</si>
  <si>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</si>
  <si>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</si>
  <si>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</si>
  <si>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</si>
  <si>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</si>
  <si>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t>
    <phoneticPr fontId="5"/>
  </si>
  <si>
    <t>-</t>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</si>
  <si>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</si>
  <si>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</si>
  <si>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</si>
  <si>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</si>
  <si>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</si>
  <si>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</si>
  <si>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</si>
  <si>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</si>
  <si>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</si>
  <si>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</si>
  <si>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</si>
  <si>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</si>
  <si>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</si>
  <si>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</si>
  <si>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</si>
  <si>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</si>
  <si>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</si>
  <si>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</si>
  <si>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</si>
  <si>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</si>
  <si>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</si>
  <si>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</si>
  <si>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</si>
  <si>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</si>
  <si>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</si>
  <si>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</si>
  <si>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</si>
  <si>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</si>
  <si>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</si>
  <si>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</si>
  <si>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</si>
  <si>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</si>
  <si>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</si>
  <si>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</si>
  <si>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</si>
  <si>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</si>
  <si>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</si>
  <si>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</si>
  <si>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</si>
  <si>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</si>
  <si>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</si>
  <si>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</si>
  <si>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</si>
  <si>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</si>
  <si>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</si>
  <si>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</si>
  <si>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</si>
  <si>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</si>
  <si>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</si>
  <si>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</si>
  <si>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</si>
  <si>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</si>
  <si>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</si>
  <si>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</si>
  <si>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</si>
  <si>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</si>
  <si>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</si>
  <si>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</si>
  <si>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</si>
  <si>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</si>
  <si>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</si>
  <si>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</si>
  <si>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</si>
  <si>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</si>
  <si>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</si>
  <si>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</si>
  <si>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</si>
  <si>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</si>
  <si>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</si>
  <si>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</si>
  <si>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</si>
  <si>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</si>
  <si>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</si>
  <si>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</si>
  <si>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</si>
  <si>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</si>
  <si>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</si>
  <si>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</si>
  <si>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</si>
  <si>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</si>
  <si>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</si>
  <si>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</si>
  <si>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</si>
  <si>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</si>
  <si>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</si>
  <si>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</si>
  <si>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</si>
  <si>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</si>
  <si>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</si>
  <si>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</si>
  <si>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</si>
  <si>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</si>
  <si>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</si>
  <si>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</si>
  <si>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</si>
  <si>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</si>
  <si>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</si>
  <si>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水道事業会計</t>
  </si>
  <si>
    <t>一般会計</t>
  </si>
  <si>
    <t>病院事業会計</t>
  </si>
  <si>
    <t>介護保険特別会計</t>
  </si>
  <si>
    <t>国民健康保険特別会計</t>
  </si>
  <si>
    <t>渡船事業会計</t>
  </si>
  <si>
    <t>下水道事業会計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</si>
  <si>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</si>
  <si>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</si>
  <si>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</si>
  <si>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</si>
  <si>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</si>
  <si>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</si>
  <si>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</si>
  <si>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</si>
  <si>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</si>
  <si>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</si>
  <si>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愛知県後期高齢者医療広域連合（一般会計）</t>
    <rPh sb="0" eb="3">
      <t>アイチケン</t>
    </rPh>
    <rPh sb="3" eb="5">
      <t>コウキ</t>
    </rPh>
    <rPh sb="5" eb="7">
      <t>コウレイ</t>
    </rPh>
    <rPh sb="7" eb="8">
      <t>シャ</t>
    </rPh>
    <rPh sb="8" eb="10">
      <t>イリョウ</t>
    </rPh>
    <rPh sb="10" eb="12">
      <t>コウイキ</t>
    </rPh>
    <rPh sb="12" eb="14">
      <t>レンゴウ</t>
    </rPh>
    <rPh sb="15" eb="17">
      <t>イッパン</t>
    </rPh>
    <rPh sb="17" eb="19">
      <t>カイケイ</t>
    </rPh>
    <phoneticPr fontId="2"/>
  </si>
  <si>
    <t>愛知県後期高齢者医療広域連合
（後期高齢者医療特別会計）</t>
    <rPh sb="0" eb="3">
      <t>アイチケン</t>
    </rPh>
    <rPh sb="3" eb="5">
      <t>コウキ</t>
    </rPh>
    <rPh sb="5" eb="7">
      <t>コウレイ</t>
    </rPh>
    <rPh sb="7" eb="8">
      <t>シャ</t>
    </rPh>
    <rPh sb="8" eb="10">
      <t>イリョウ</t>
    </rPh>
    <rPh sb="10" eb="12">
      <t>コウイキ</t>
    </rPh>
    <rPh sb="12" eb="14">
      <t>レンゴウ</t>
    </rPh>
    <rPh sb="16" eb="18">
      <t>コウキ</t>
    </rPh>
    <rPh sb="18" eb="21">
      <t>コウレイシャ</t>
    </rPh>
    <rPh sb="21" eb="23">
      <t>イリョウ</t>
    </rPh>
    <rPh sb="23" eb="25">
      <t>トクベツ</t>
    </rPh>
    <rPh sb="25" eb="27">
      <t>カイケイ</t>
    </rPh>
    <phoneticPr fontId="2"/>
  </si>
  <si>
    <t>西尾市土地開発公社</t>
    <rPh sb="0" eb="3">
      <t>ニシオシ</t>
    </rPh>
    <rPh sb="3" eb="5">
      <t>トチ</t>
    </rPh>
    <rPh sb="5" eb="7">
      <t>カイハツ</t>
    </rPh>
    <rPh sb="7" eb="9">
      <t>コウシャ</t>
    </rPh>
    <phoneticPr fontId="2"/>
  </si>
  <si>
    <t>一色さかなセンター</t>
    <rPh sb="0" eb="2">
      <t>イシキ</t>
    </rPh>
    <phoneticPr fontId="2"/>
  </si>
  <si>
    <t>-</t>
    <phoneticPr fontId="2"/>
  </si>
  <si>
    <t>西尾市広域新焼却施設整備基金</t>
    <rPh sb="0" eb="3">
      <t>ニシオシ</t>
    </rPh>
    <rPh sb="3" eb="5">
      <t>コウイキ</t>
    </rPh>
    <rPh sb="5" eb="6">
      <t>シン</t>
    </rPh>
    <rPh sb="6" eb="8">
      <t>ショウキャク</t>
    </rPh>
    <rPh sb="8" eb="10">
      <t>シセツ</t>
    </rPh>
    <rPh sb="10" eb="12">
      <t>セイビ</t>
    </rPh>
    <rPh sb="12" eb="14">
      <t>キキン</t>
    </rPh>
    <phoneticPr fontId="5"/>
  </si>
  <si>
    <t>西尾市総合運動場整備基金</t>
    <rPh sb="0" eb="3">
      <t>ニシオシ</t>
    </rPh>
    <rPh sb="3" eb="5">
      <t>ソウゴウ</t>
    </rPh>
    <rPh sb="5" eb="8">
      <t>ウンドウジョウ</t>
    </rPh>
    <rPh sb="8" eb="10">
      <t>セイビ</t>
    </rPh>
    <rPh sb="10" eb="12">
      <t>キキン</t>
    </rPh>
    <phoneticPr fontId="5"/>
  </si>
  <si>
    <t>西尾市市民病院施設等整備基金</t>
    <rPh sb="0" eb="3">
      <t>ニシオシ</t>
    </rPh>
    <rPh sb="3" eb="7">
      <t>シミンビョウイン</t>
    </rPh>
    <rPh sb="7" eb="9">
      <t>シセツ</t>
    </rPh>
    <rPh sb="9" eb="10">
      <t>トウ</t>
    </rPh>
    <rPh sb="10" eb="12">
      <t>セイビ</t>
    </rPh>
    <rPh sb="12" eb="14">
      <t>キキン</t>
    </rPh>
    <phoneticPr fontId="5"/>
  </si>
  <si>
    <t>西尾市教育振興基金</t>
    <rPh sb="0" eb="3">
      <t>ニシオシ</t>
    </rPh>
    <rPh sb="3" eb="5">
      <t>キョウイク</t>
    </rPh>
    <rPh sb="5" eb="7">
      <t>シンコウ</t>
    </rPh>
    <rPh sb="7" eb="9">
      <t>キキン</t>
    </rPh>
    <phoneticPr fontId="5"/>
  </si>
  <si>
    <t>西尾市地域福祉基金</t>
    <rPh sb="0" eb="3">
      <t>ニシオシ</t>
    </rPh>
    <rPh sb="3" eb="5">
      <t>チイキ</t>
    </rPh>
    <rPh sb="5" eb="7">
      <t>フクシ</t>
    </rPh>
    <rPh sb="7" eb="9">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</si>
  <si>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</si>
  <si>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</si>
  <si>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</si>
  <si>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平成２８年度に公共施設再配置に係るPFI事業の債務負担行為の額を計上したことにより大幅に増加したが、繰延払いの予定であったものを一括払いに変更したこと等によって元の水準に戻り、債務残高の減少とともに低下している。一方で、有形固定資産減価償却率は、合併による施設保有量の増加などにより、類似団体の平均値を上回っている。公共施設等総合管理計画において公共施設等の延べ床面積を15％削減するという目標を掲げており、令和2年度には核施設の個別施設計画の策定も完了し、今後は各計画に沿って老朽化した施設の集約化・複合化や長寿命化を進めて、効果的、効率的な公共施設等の管理に努める。</t>
    <rPh sb="1" eb="3">
      <t>ショウライ</t>
    </rPh>
    <rPh sb="3" eb="5">
      <t>フタン</t>
    </rPh>
    <rPh sb="5" eb="7">
      <t>ヒリツ</t>
    </rPh>
    <rPh sb="9" eb="11">
      <t>ヘイセイ</t>
    </rPh>
    <rPh sb="13" eb="15">
      <t>ネンド</t>
    </rPh>
    <rPh sb="16" eb="20">
      <t>コウキョウシセツ</t>
    </rPh>
    <rPh sb="20" eb="23">
      <t>サイハイチ</t>
    </rPh>
    <rPh sb="24" eb="25">
      <t>カカ</t>
    </rPh>
    <rPh sb="29" eb="31">
      <t>ジギョウ</t>
    </rPh>
    <rPh sb="32" eb="38">
      <t>サイムフタンコウイ</t>
    </rPh>
    <rPh sb="39" eb="40">
      <t>ガク</t>
    </rPh>
    <rPh sb="41" eb="43">
      <t>ケイジョウ</t>
    </rPh>
    <rPh sb="50" eb="52">
      <t>オオハバ</t>
    </rPh>
    <rPh sb="53" eb="55">
      <t>ゾウカ</t>
    </rPh>
    <rPh sb="59" eb="62">
      <t>クリノベバラ</t>
    </rPh>
    <rPh sb="64" eb="66">
      <t>ヨテイ</t>
    </rPh>
    <rPh sb="73" eb="75">
      <t>イッカツ</t>
    </rPh>
    <rPh sb="75" eb="76">
      <t>バラ</t>
    </rPh>
    <rPh sb="78" eb="80">
      <t>ヘンコウ</t>
    </rPh>
    <rPh sb="84" eb="85">
      <t>ナド</t>
    </rPh>
    <rPh sb="89" eb="90">
      <t>モト</t>
    </rPh>
    <rPh sb="91" eb="93">
      <t>スイジュン</t>
    </rPh>
    <rPh sb="94" eb="95">
      <t>モド</t>
    </rPh>
    <rPh sb="182" eb="186">
      <t>コウキョウシセツ</t>
    </rPh>
    <rPh sb="186" eb="187">
      <t>トウ</t>
    </rPh>
    <rPh sb="188" eb="189">
      <t>ノ</t>
    </rPh>
    <rPh sb="190" eb="193">
      <t>ユカメンセキ</t>
    </rPh>
    <rPh sb="197" eb="199">
      <t>サクゲン</t>
    </rPh>
    <rPh sb="204" eb="206">
      <t>モクヒョウ</t>
    </rPh>
    <rPh sb="207" eb="208">
      <t>カカ</t>
    </rPh>
    <rPh sb="213" eb="215">
      <t>レイワ</t>
    </rPh>
    <rPh sb="216" eb="218">
      <t>ネンド</t>
    </rPh>
    <rPh sb="220" eb="223">
      <t>カクシセツ</t>
    </rPh>
    <rPh sb="224" eb="226">
      <t>コベツ</t>
    </rPh>
    <rPh sb="226" eb="228">
      <t>シセツ</t>
    </rPh>
    <rPh sb="228" eb="230">
      <t>ケイカク</t>
    </rPh>
    <rPh sb="231" eb="233">
      <t>サクテイ</t>
    </rPh>
    <rPh sb="234" eb="236">
      <t>カンリョウ</t>
    </rPh>
    <rPh sb="238" eb="240">
      <t>コンゴ</t>
    </rPh>
    <rPh sb="241" eb="242">
      <t>カク</t>
    </rPh>
    <rPh sb="242" eb="244">
      <t>ケイカク</t>
    </rPh>
    <rPh sb="245" eb="246">
      <t>ソ</t>
    </rPh>
    <rPh sb="248" eb="251">
      <t>ロウキュウカ</t>
    </rPh>
    <rPh sb="253" eb="255">
      <t>シセツ</t>
    </rPh>
    <rPh sb="256" eb="259">
      <t>シュウヤクカ</t>
    </rPh>
    <rPh sb="260" eb="263">
      <t>フクゴウカ</t>
    </rPh>
    <rPh sb="264" eb="268">
      <t>チョウジュミョウカ</t>
    </rPh>
    <rPh sb="269" eb="270">
      <t>スス</t>
    </rPh>
    <rPh sb="273" eb="276">
      <t>コウカテキ</t>
    </rPh>
    <rPh sb="277" eb="280">
      <t>コウリツテキ</t>
    </rPh>
    <rPh sb="281" eb="283">
      <t>コウキョウ</t>
    </rPh>
    <rPh sb="283" eb="285">
      <t>シセツ</t>
    </rPh>
    <rPh sb="285" eb="286">
      <t>トウ</t>
    </rPh>
    <rPh sb="287" eb="289">
      <t>カンリ</t>
    </rPh>
    <rPh sb="290" eb="291">
      <t>ツト</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</si>
  <si>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</si>
  <si>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</si>
  <si>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</si>
  <si>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</si>
  <si>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</si>
  <si>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</si>
  <si>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は、平成２８年度に公共施設再配置に係るPFI事業の債務負担行為の額を計上したことにより大幅に増加したが、繰延払いの予定であったものを一括払いに変更したこと等によって元の水準に戻り、債務残高の減少とともに低下している。実質公債費比率は、平成23年度の合併以降、償還額以上の新規借入は行わないとし借入抑制に努めてきた結果、年々低下してきた。しかし、今後は公共施設再配置や学校を始めとする教育施設の更新・長寿命化など大型事業が予定されており地方債発行額の増加が見込まれるが、事業内容を精査し、できるだけ後年度の過重な負担とならないよう将来負担額の抑制に努める。</t>
    <rPh sb="115" eb="117">
      <t>ジッシツ</t>
    </rPh>
    <rPh sb="117" eb="120">
      <t>コウサイヒ</t>
    </rPh>
    <rPh sb="120" eb="122">
      <t>ヒリツ</t>
    </rPh>
    <rPh sb="124" eb="126">
      <t>ヘイセイ</t>
    </rPh>
    <rPh sb="128" eb="130">
      <t>ネンド</t>
    </rPh>
    <rPh sb="131" eb="133">
      <t>ガッペイ</t>
    </rPh>
    <rPh sb="133" eb="135">
      <t>イコウ</t>
    </rPh>
    <rPh sb="136" eb="139">
      <t>ショウカンガク</t>
    </rPh>
    <rPh sb="139" eb="141">
      <t>イジョウ</t>
    </rPh>
    <rPh sb="142" eb="144">
      <t>シンキ</t>
    </rPh>
    <rPh sb="144" eb="146">
      <t>カリイレ</t>
    </rPh>
    <rPh sb="147" eb="148">
      <t>オコナ</t>
    </rPh>
    <rPh sb="153" eb="155">
      <t>カリイレ</t>
    </rPh>
    <rPh sb="155" eb="157">
      <t>ヨクセイ</t>
    </rPh>
    <rPh sb="158" eb="159">
      <t>ツト</t>
    </rPh>
    <rPh sb="163" eb="165">
      <t>ケッカ</t>
    </rPh>
    <rPh sb="166" eb="168">
      <t>ネンネン</t>
    </rPh>
    <rPh sb="168" eb="170">
      <t>テイカ</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</si>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</sst>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wrapText="1"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46AA085E-C220-4FFD-9FE6-1634FE357598}"/>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52619</c:v>
                </c:pt>
                <c:pt idx="1">
                  <c:v>51875</c:v>
                </c:pt>
                <c:pt idx="2">
                  <c:v>48064</c:v>
                </c:pt>
                <c:pt idx="3">
                  <c:v>56662</c:v>
                </c:pt>
                <c:pt idx="4">
                  <c:v>60285</c:v>
                </c:pt>
              </c:numCache>
            </c:numRef>
          </c:val>
          <c:smooth val="0"/>
          <c:extLst>
            <c:ext xmlns:c16="http://schemas.microsoft.com/office/drawing/2014/chart" uri="{C3380CC4-5D6E-409C-BE32-E72D297353CC}">
              <c16:uniqueId val="{00000000-7A7C-445F-9FF6-444F6E34F51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25377</c:v>
                </c:pt>
                <c:pt idx="1">
                  <c:v>33314</c:v>
                </c:pt>
                <c:pt idx="2">
                  <c:v>37640</c:v>
                </c:pt>
                <c:pt idx="3">
                  <c:v>43724</c:v>
                </c:pt>
                <c:pt idx="4">
                  <c:v>50201</c:v>
                </c:pt>
              </c:numCache>
            </c:numRef>
          </c:val>
          <c:smooth val="0"/>
          <c:extLst>
            <c:ext xmlns:c16="http://schemas.microsoft.com/office/drawing/2014/chart" uri="{C3380CC4-5D6E-409C-BE32-E72D297353CC}">
              <c16:uniqueId val="{00000001-7A7C-445F-9FF6-444F6E34F51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5.38</c:v>
                </c:pt>
                <c:pt idx="1">
                  <c:v>6.13</c:v>
                </c:pt>
                <c:pt idx="2">
                  <c:v>7.27</c:v>
                </c:pt>
                <c:pt idx="3">
                  <c:v>7.76</c:v>
                </c:pt>
                <c:pt idx="4">
                  <c:v>8.27</c:v>
                </c:pt>
              </c:numCache>
            </c:numRef>
          </c:val>
          <c:extLst>
            <c:ext xmlns:c16="http://schemas.microsoft.com/office/drawing/2014/chart" uri="{C3380CC4-5D6E-409C-BE32-E72D297353CC}">
              <c16:uniqueId val="{00000000-D2D6-449F-9FEA-AE0498E8C36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18.07</c:v>
                </c:pt>
                <c:pt idx="1">
                  <c:v>17.829999999999998</c:v>
                </c:pt>
                <c:pt idx="2">
                  <c:v>18.059999999999999</c:v>
                </c:pt>
                <c:pt idx="3">
                  <c:v>18.55</c:v>
                </c:pt>
                <c:pt idx="4">
                  <c:v>18.23</c:v>
                </c:pt>
              </c:numCache>
            </c:numRef>
          </c:val>
          <c:extLst>
            <c:ext xmlns:c16="http://schemas.microsoft.com/office/drawing/2014/chart" uri="{C3380CC4-5D6E-409C-BE32-E72D297353CC}">
              <c16:uniqueId val="{00000001-D2D6-449F-9FEA-AE0498E8C36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1.38</c:v>
                </c:pt>
                <c:pt idx="1">
                  <c:v>0.85</c:v>
                </c:pt>
                <c:pt idx="2">
                  <c:v>1.0900000000000001</c:v>
                </c:pt>
                <c:pt idx="3">
                  <c:v>1.27</c:v>
                </c:pt>
                <c:pt idx="4">
                  <c:v>0.67</c:v>
                </c:pt>
              </c:numCache>
            </c:numRef>
          </c:val>
          <c:smooth val="0"/>
          <c:extLst>
            <c:ext xmlns:c16="http://schemas.microsoft.com/office/drawing/2014/chart" uri="{C3380CC4-5D6E-409C-BE32-E72D297353CC}">
              <c16:uniqueId val="{00000002-D2D6-449F-9FEA-AE0498E8C36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0.44</c:v>
                </c:pt>
                <c:pt idx="2">
                  <c:v>#N/A</c:v>
                </c:pt>
                <c:pt idx="3">
                  <c:v>0.32</c:v>
                </c:pt>
                <c:pt idx="4">
                  <c:v>#N/A</c:v>
                </c:pt>
                <c:pt idx="5">
                  <c:v>0.21</c:v>
                </c:pt>
                <c:pt idx="6">
                  <c:v>#N/A</c:v>
                </c:pt>
                <c:pt idx="7">
                  <c:v>0.33</c:v>
                </c:pt>
                <c:pt idx="8">
                  <c:v>#N/A</c:v>
                </c:pt>
                <c:pt idx="9">
                  <c:v>0.02</c:v>
                </c:pt>
              </c:numCache>
            </c:numRef>
          </c:val>
          <c:extLst>
            <c:ext xmlns:c16="http://schemas.microsoft.com/office/drawing/2014/chart" uri="{C3380CC4-5D6E-409C-BE32-E72D297353CC}">
              <c16:uniqueId val="{00000000-1837-4628-9904-429AB72D263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837-4628-9904-429AB72D263B}"/>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0.02</c:v>
                </c:pt>
                <c:pt idx="2">
                  <c:v>#N/A</c:v>
                </c:pt>
                <c:pt idx="3">
                  <c:v>0.02</c:v>
                </c:pt>
                <c:pt idx="4">
                  <c:v>#N/A</c:v>
                </c:pt>
                <c:pt idx="5">
                  <c:v>0.02</c:v>
                </c:pt>
                <c:pt idx="6">
                  <c:v>#N/A</c:v>
                </c:pt>
                <c:pt idx="7">
                  <c:v>0.02</c:v>
                </c:pt>
                <c:pt idx="8">
                  <c:v>#N/A</c:v>
                </c:pt>
                <c:pt idx="9">
                  <c:v>0.02</c:v>
                </c:pt>
              </c:numCache>
            </c:numRef>
          </c:val>
          <c:extLst>
            <c:ext xmlns:c16="http://schemas.microsoft.com/office/drawing/2014/chart" uri="{C3380CC4-5D6E-409C-BE32-E72D297353CC}">
              <c16:uniqueId val="{00000002-1837-4628-9904-429AB72D263B}"/>
            </c:ext>
          </c:extLst>
        </c:ser>
        <c:ser>
          <c:idx val="3"/>
          <c:order val="3"/>
          <c:tx>
            <c:strRef>
              <c:f>データシート!$A$30</c:f>
              <c:strCache>
                <c:ptCount val="1"/>
                <c:pt idx="0">
                  <c:v>下水道事業会計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#N/A</c:v>
                </c:pt>
                <c:pt idx="9">
                  <c:v>0.39</c:v>
                </c:pt>
              </c:numCache>
            </c:numRef>
          </c:val>
          <c:extLst>
            <c:ext xmlns:c16="http://schemas.microsoft.com/office/drawing/2014/chart" uri="{C3380CC4-5D6E-409C-BE32-E72D297353CC}">
              <c16:uniqueId val="{00000003-1837-4628-9904-429AB72D263B}"/>
            </c:ext>
          </c:extLst>
        </c:ser>
        <c:ser>
          <c:idx val="4"/>
          <c:order val="4"/>
          <c:tx>
            <c:strRef>
              <c:f>データシート!$A$31</c:f>
              <c:strCache>
                <c:ptCount val="1"/>
                <c:pt idx="0">
                  <c:v>渡船事業会計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0.31</c:v>
                </c:pt>
                <c:pt idx="2">
                  <c:v>#N/A</c:v>
                </c:pt>
                <c:pt idx="3">
                  <c:v>0.34</c:v>
                </c:pt>
                <c:pt idx="4">
                  <c:v>#N/A</c:v>
                </c:pt>
                <c:pt idx="5">
                  <c:v>0.39</c:v>
                </c:pt>
                <c:pt idx="6">
                  <c:v>#N/A</c:v>
                </c:pt>
                <c:pt idx="7">
                  <c:v>0.49</c:v>
                </c:pt>
                <c:pt idx="8">
                  <c:v>#N/A</c:v>
                </c:pt>
                <c:pt idx="9">
                  <c:v>0.41</c:v>
                </c:pt>
              </c:numCache>
            </c:numRef>
          </c:val>
          <c:extLst>
            <c:ext xmlns:c16="http://schemas.microsoft.com/office/drawing/2014/chart" uri="{C3380CC4-5D6E-409C-BE32-E72D297353CC}">
              <c16:uniqueId val="{00000004-1837-4628-9904-429AB72D263B}"/>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2.96</c:v>
                </c:pt>
                <c:pt idx="2">
                  <c:v>#N/A</c:v>
                </c:pt>
                <c:pt idx="3">
                  <c:v>3.51</c:v>
                </c:pt>
                <c:pt idx="4">
                  <c:v>#N/A</c:v>
                </c:pt>
                <c:pt idx="5">
                  <c:v>1.08</c:v>
                </c:pt>
                <c:pt idx="6">
                  <c:v>#N/A</c:v>
                </c:pt>
                <c:pt idx="7">
                  <c:v>1.0900000000000001</c:v>
                </c:pt>
                <c:pt idx="8">
                  <c:v>#N/A</c:v>
                </c:pt>
                <c:pt idx="9">
                  <c:v>1.37</c:v>
                </c:pt>
              </c:numCache>
            </c:numRef>
          </c:val>
          <c:extLst>
            <c:ext xmlns:c16="http://schemas.microsoft.com/office/drawing/2014/chart" uri="{C3380CC4-5D6E-409C-BE32-E72D297353CC}">
              <c16:uniqueId val="{00000005-1837-4628-9904-429AB72D263B}"/>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1.03</c:v>
                </c:pt>
                <c:pt idx="2">
                  <c:v>#N/A</c:v>
                </c:pt>
                <c:pt idx="3">
                  <c:v>0.93</c:v>
                </c:pt>
                <c:pt idx="4">
                  <c:v>#N/A</c:v>
                </c:pt>
                <c:pt idx="5">
                  <c:v>1.5</c:v>
                </c:pt>
                <c:pt idx="6">
                  <c:v>#N/A</c:v>
                </c:pt>
                <c:pt idx="7">
                  <c:v>1.73</c:v>
                </c:pt>
                <c:pt idx="8">
                  <c:v>#N/A</c:v>
                </c:pt>
                <c:pt idx="9">
                  <c:v>2.0099999999999998</c:v>
                </c:pt>
              </c:numCache>
            </c:numRef>
          </c:val>
          <c:extLst>
            <c:ext xmlns:c16="http://schemas.microsoft.com/office/drawing/2014/chart" uri="{C3380CC4-5D6E-409C-BE32-E72D297353CC}">
              <c16:uniqueId val="{00000006-1837-4628-9904-429AB72D263B}"/>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2.5099999999999998</c:v>
                </c:pt>
                <c:pt idx="2">
                  <c:v>#N/A</c:v>
                </c:pt>
                <c:pt idx="3">
                  <c:v>1.69</c:v>
                </c:pt>
                <c:pt idx="4">
                  <c:v>#N/A</c:v>
                </c:pt>
                <c:pt idx="5">
                  <c:v>1.85</c:v>
                </c:pt>
                <c:pt idx="6">
                  <c:v>#N/A</c:v>
                </c:pt>
                <c:pt idx="7">
                  <c:v>1.1299999999999999</c:v>
                </c:pt>
                <c:pt idx="8">
                  <c:v>#N/A</c:v>
                </c:pt>
                <c:pt idx="9">
                  <c:v>2.61</c:v>
                </c:pt>
              </c:numCache>
            </c:numRef>
          </c:val>
          <c:extLst>
            <c:ext xmlns:c16="http://schemas.microsoft.com/office/drawing/2014/chart" uri="{C3380CC4-5D6E-409C-BE32-E72D297353CC}">
              <c16:uniqueId val="{00000007-1837-4628-9904-429AB72D263B}"/>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5.33</c:v>
                </c:pt>
                <c:pt idx="2">
                  <c:v>#N/A</c:v>
                </c:pt>
                <c:pt idx="3">
                  <c:v>6.09</c:v>
                </c:pt>
                <c:pt idx="4">
                  <c:v>#N/A</c:v>
                </c:pt>
                <c:pt idx="5">
                  <c:v>7.25</c:v>
                </c:pt>
                <c:pt idx="6">
                  <c:v>#N/A</c:v>
                </c:pt>
                <c:pt idx="7">
                  <c:v>7.73</c:v>
                </c:pt>
                <c:pt idx="8">
                  <c:v>#N/A</c:v>
                </c:pt>
                <c:pt idx="9">
                  <c:v>8.24</c:v>
                </c:pt>
              </c:numCache>
            </c:numRef>
          </c:val>
          <c:extLst>
            <c:ext xmlns:c16="http://schemas.microsoft.com/office/drawing/2014/chart" uri="{C3380CC4-5D6E-409C-BE32-E72D297353CC}">
              <c16:uniqueId val="{00000008-1837-4628-9904-429AB72D263B}"/>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8.44</c:v>
                </c:pt>
                <c:pt idx="2">
                  <c:v>#N/A</c:v>
                </c:pt>
                <c:pt idx="3">
                  <c:v>8.43</c:v>
                </c:pt>
                <c:pt idx="4">
                  <c:v>#N/A</c:v>
                </c:pt>
                <c:pt idx="5">
                  <c:v>9.08</c:v>
                </c:pt>
                <c:pt idx="6">
                  <c:v>#N/A</c:v>
                </c:pt>
                <c:pt idx="7">
                  <c:v>8.44</c:v>
                </c:pt>
                <c:pt idx="8">
                  <c:v>#N/A</c:v>
                </c:pt>
                <c:pt idx="9">
                  <c:v>8.9600000000000009</c:v>
                </c:pt>
              </c:numCache>
            </c:numRef>
          </c:val>
          <c:extLst>
            <c:ext xmlns:c16="http://schemas.microsoft.com/office/drawing/2014/chart" uri="{C3380CC4-5D6E-409C-BE32-E72D297353CC}">
              <c16:uniqueId val="{00000009-1837-4628-9904-429AB72D263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5184</c:v>
                </c:pt>
                <c:pt idx="5">
                  <c:v>5205</c:v>
                </c:pt>
                <c:pt idx="8">
                  <c:v>5014</c:v>
                </c:pt>
                <c:pt idx="11">
                  <c:v>4960</c:v>
                </c:pt>
                <c:pt idx="14">
                  <c:v>4085</c:v>
                </c:pt>
              </c:numCache>
            </c:numRef>
          </c:val>
          <c:extLst>
            <c:ext xmlns:c16="http://schemas.microsoft.com/office/drawing/2014/chart" uri="{C3380CC4-5D6E-409C-BE32-E72D297353CC}">
              <c16:uniqueId val="{00000000-F43D-43E4-A30D-B71B0A95029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43D-43E4-A30D-B71B0A95029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29</c:v>
                </c:pt>
                <c:pt idx="3">
                  <c:v>16</c:v>
                </c:pt>
                <c:pt idx="6">
                  <c:v>10</c:v>
                </c:pt>
                <c:pt idx="9">
                  <c:v>0</c:v>
                </c:pt>
                <c:pt idx="12">
                  <c:v>0</c:v>
                </c:pt>
              </c:numCache>
            </c:numRef>
          </c:val>
          <c:extLst>
            <c:ext xmlns:c16="http://schemas.microsoft.com/office/drawing/2014/chart" uri="{C3380CC4-5D6E-409C-BE32-E72D297353CC}">
              <c16:uniqueId val="{00000002-F43D-43E4-A30D-B71B0A95029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31</c:v>
                </c:pt>
                <c:pt idx="3">
                  <c:v>34</c:v>
                </c:pt>
                <c:pt idx="6">
                  <c:v>35</c:v>
                </c:pt>
                <c:pt idx="9">
                  <c:v>35</c:v>
                </c:pt>
                <c:pt idx="12">
                  <c:v>37</c:v>
                </c:pt>
              </c:numCache>
            </c:numRef>
          </c:val>
          <c:extLst>
            <c:ext xmlns:c16="http://schemas.microsoft.com/office/drawing/2014/chart" uri="{C3380CC4-5D6E-409C-BE32-E72D297353CC}">
              <c16:uniqueId val="{00000003-F43D-43E4-A30D-B71B0A95029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2094</c:v>
                </c:pt>
                <c:pt idx="3">
                  <c:v>2254</c:v>
                </c:pt>
                <c:pt idx="6">
                  <c:v>2313</c:v>
                </c:pt>
                <c:pt idx="9">
                  <c:v>1960</c:v>
                </c:pt>
                <c:pt idx="12">
                  <c:v>1242</c:v>
                </c:pt>
              </c:numCache>
            </c:numRef>
          </c:val>
          <c:extLst>
            <c:ext xmlns:c16="http://schemas.microsoft.com/office/drawing/2014/chart" uri="{C3380CC4-5D6E-409C-BE32-E72D297353CC}">
              <c16:uniqueId val="{00000004-F43D-43E4-A30D-B71B0A95029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43D-43E4-A30D-B71B0A95029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43D-43E4-A30D-B71B0A95029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3772</c:v>
                </c:pt>
                <c:pt idx="3">
                  <c:v>3691</c:v>
                </c:pt>
                <c:pt idx="6">
                  <c:v>3494</c:v>
                </c:pt>
                <c:pt idx="9">
                  <c:v>3341</c:v>
                </c:pt>
                <c:pt idx="12">
                  <c:v>3223</c:v>
                </c:pt>
              </c:numCache>
            </c:numRef>
          </c:val>
          <c:extLst>
            <c:ext xmlns:c16="http://schemas.microsoft.com/office/drawing/2014/chart" uri="{C3380CC4-5D6E-409C-BE32-E72D297353CC}">
              <c16:uniqueId val="{00000007-F43D-43E4-A30D-B71B0A95029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742</c:v>
                </c:pt>
                <c:pt idx="2">
                  <c:v>#N/A</c:v>
                </c:pt>
                <c:pt idx="3">
                  <c:v>#N/A</c:v>
                </c:pt>
                <c:pt idx="4">
                  <c:v>790</c:v>
                </c:pt>
                <c:pt idx="5">
                  <c:v>#N/A</c:v>
                </c:pt>
                <c:pt idx="6">
                  <c:v>#N/A</c:v>
                </c:pt>
                <c:pt idx="7">
                  <c:v>838</c:v>
                </c:pt>
                <c:pt idx="8">
                  <c:v>#N/A</c:v>
                </c:pt>
                <c:pt idx="9">
                  <c:v>#N/A</c:v>
                </c:pt>
                <c:pt idx="10">
                  <c:v>376</c:v>
                </c:pt>
                <c:pt idx="11">
                  <c:v>#N/A</c:v>
                </c:pt>
                <c:pt idx="12">
                  <c:v>#N/A</c:v>
                </c:pt>
                <c:pt idx="13">
                  <c:v>417</c:v>
                </c:pt>
                <c:pt idx="14">
                  <c:v>#N/A</c:v>
                </c:pt>
              </c:numCache>
            </c:numRef>
          </c:val>
          <c:smooth val="0"/>
          <c:extLst>
            <c:ext xmlns:c16="http://schemas.microsoft.com/office/drawing/2014/chart" uri="{C3380CC4-5D6E-409C-BE32-E72D297353CC}">
              <c16:uniqueId val="{00000008-F43D-43E4-A30D-B71B0A95029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39558</c:v>
                </c:pt>
                <c:pt idx="5">
                  <c:v>37703</c:v>
                </c:pt>
                <c:pt idx="8">
                  <c:v>36425</c:v>
                </c:pt>
                <c:pt idx="11">
                  <c:v>34534</c:v>
                </c:pt>
                <c:pt idx="14">
                  <c:v>33117</c:v>
                </c:pt>
              </c:numCache>
            </c:numRef>
          </c:val>
          <c:extLst>
            <c:ext xmlns:c16="http://schemas.microsoft.com/office/drawing/2014/chart" uri="{C3380CC4-5D6E-409C-BE32-E72D297353CC}">
              <c16:uniqueId val="{00000000-CC47-426F-BDDD-A61868C2433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16740</c:v>
                </c:pt>
                <c:pt idx="5">
                  <c:v>16653</c:v>
                </c:pt>
                <c:pt idx="8">
                  <c:v>16452</c:v>
                </c:pt>
                <c:pt idx="11">
                  <c:v>16003</c:v>
                </c:pt>
                <c:pt idx="14">
                  <c:v>12020</c:v>
                </c:pt>
              </c:numCache>
            </c:numRef>
          </c:val>
          <c:extLst>
            <c:ext xmlns:c16="http://schemas.microsoft.com/office/drawing/2014/chart" uri="{C3380CC4-5D6E-409C-BE32-E72D297353CC}">
              <c16:uniqueId val="{00000001-CC47-426F-BDDD-A61868C2433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8473</c:v>
                </c:pt>
                <c:pt idx="5">
                  <c:v>8678</c:v>
                </c:pt>
                <c:pt idx="8">
                  <c:v>9657</c:v>
                </c:pt>
                <c:pt idx="11">
                  <c:v>10372</c:v>
                </c:pt>
                <c:pt idx="14">
                  <c:v>10669</c:v>
                </c:pt>
              </c:numCache>
            </c:numRef>
          </c:val>
          <c:extLst>
            <c:ext xmlns:c16="http://schemas.microsoft.com/office/drawing/2014/chart" uri="{C3380CC4-5D6E-409C-BE32-E72D297353CC}">
              <c16:uniqueId val="{00000002-CC47-426F-BDDD-A61868C2433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C47-426F-BDDD-A61868C2433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C47-426F-BDDD-A61868C2433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C47-426F-BDDD-A61868C2433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9374</c:v>
                </c:pt>
                <c:pt idx="3">
                  <c:v>9106</c:v>
                </c:pt>
                <c:pt idx="6">
                  <c:v>8519</c:v>
                </c:pt>
                <c:pt idx="9">
                  <c:v>8996</c:v>
                </c:pt>
                <c:pt idx="12">
                  <c:v>9006</c:v>
                </c:pt>
              </c:numCache>
            </c:numRef>
          </c:val>
          <c:extLst>
            <c:ext xmlns:c16="http://schemas.microsoft.com/office/drawing/2014/chart" uri="{C3380CC4-5D6E-409C-BE32-E72D297353CC}">
              <c16:uniqueId val="{00000006-CC47-426F-BDDD-A61868C2433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540</c:v>
                </c:pt>
                <c:pt idx="3">
                  <c:v>538</c:v>
                </c:pt>
                <c:pt idx="6">
                  <c:v>512</c:v>
                </c:pt>
                <c:pt idx="9">
                  <c:v>485</c:v>
                </c:pt>
                <c:pt idx="12">
                  <c:v>457</c:v>
                </c:pt>
              </c:numCache>
            </c:numRef>
          </c:val>
          <c:extLst>
            <c:ext xmlns:c16="http://schemas.microsoft.com/office/drawing/2014/chart" uri="{C3380CC4-5D6E-409C-BE32-E72D297353CC}">
              <c16:uniqueId val="{00000007-CC47-426F-BDDD-A61868C2433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22937</c:v>
                </c:pt>
                <c:pt idx="3">
                  <c:v>22175</c:v>
                </c:pt>
                <c:pt idx="6">
                  <c:v>20536</c:v>
                </c:pt>
                <c:pt idx="9">
                  <c:v>19481</c:v>
                </c:pt>
                <c:pt idx="12">
                  <c:v>12568</c:v>
                </c:pt>
              </c:numCache>
            </c:numRef>
          </c:val>
          <c:extLst>
            <c:ext xmlns:c16="http://schemas.microsoft.com/office/drawing/2014/chart" uri="{C3380CC4-5D6E-409C-BE32-E72D297353CC}">
              <c16:uniqueId val="{00000008-CC47-426F-BDDD-A61868C2433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8920</c:v>
                </c:pt>
                <c:pt idx="3">
                  <c:v>1095</c:v>
                </c:pt>
                <c:pt idx="6">
                  <c:v>497</c:v>
                </c:pt>
                <c:pt idx="9">
                  <c:v>413</c:v>
                </c:pt>
                <c:pt idx="12">
                  <c:v>297</c:v>
                </c:pt>
              </c:numCache>
            </c:numRef>
          </c:val>
          <c:extLst>
            <c:ext xmlns:c16="http://schemas.microsoft.com/office/drawing/2014/chart" uri="{C3380CC4-5D6E-409C-BE32-E72D297353CC}">
              <c16:uniqueId val="{00000009-CC47-426F-BDDD-A61868C2433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33610</c:v>
                </c:pt>
                <c:pt idx="3">
                  <c:v>32035</c:v>
                </c:pt>
                <c:pt idx="6">
                  <c:v>30790</c:v>
                </c:pt>
                <c:pt idx="9">
                  <c:v>30248</c:v>
                </c:pt>
                <c:pt idx="12">
                  <c:v>30514</c:v>
                </c:pt>
              </c:numCache>
            </c:numRef>
          </c:val>
          <c:extLst>
            <c:ext xmlns:c16="http://schemas.microsoft.com/office/drawing/2014/chart" uri="{C3380CC4-5D6E-409C-BE32-E72D297353CC}">
              <c16:uniqueId val="{0000000A-CC47-426F-BDDD-A61868C2433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10611</c:v>
                </c:pt>
                <c:pt idx="2">
                  <c:v>#N/A</c:v>
                </c:pt>
                <c:pt idx="3">
                  <c:v>#N/A</c:v>
                </c:pt>
                <c:pt idx="4">
                  <c:v>1915</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C47-426F-BDDD-A61868C2433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6562</c:v>
                </c:pt>
                <c:pt idx="1">
                  <c:v>6819</c:v>
                </c:pt>
                <c:pt idx="2">
                  <c:v>6826</c:v>
                </c:pt>
              </c:numCache>
            </c:numRef>
          </c:val>
          <c:extLst>
            <c:ext xmlns:c16="http://schemas.microsoft.com/office/drawing/2014/chart" uri="{C3380CC4-5D6E-409C-BE32-E72D297353CC}">
              <c16:uniqueId val="{00000000-BA94-47A8-9881-2D053BB4420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43</c:v>
                </c:pt>
                <c:pt idx="1">
                  <c:v>43</c:v>
                </c:pt>
                <c:pt idx="2">
                  <c:v>43</c:v>
                </c:pt>
              </c:numCache>
            </c:numRef>
          </c:val>
          <c:extLst>
            <c:ext xmlns:c16="http://schemas.microsoft.com/office/drawing/2014/chart" uri="{C3380CC4-5D6E-409C-BE32-E72D297353CC}">
              <c16:uniqueId val="{00000001-BA94-47A8-9881-2D053BB4420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1499</c:v>
                </c:pt>
                <c:pt idx="1">
                  <c:v>2257</c:v>
                </c:pt>
                <c:pt idx="2">
                  <c:v>2645</c:v>
                </c:pt>
              </c:numCache>
            </c:numRef>
          </c:val>
          <c:extLst>
            <c:ext xmlns:c16="http://schemas.microsoft.com/office/drawing/2014/chart" uri="{C3380CC4-5D6E-409C-BE32-E72D297353CC}">
              <c16:uniqueId val="{00000002-BA94-47A8-9881-2D053BB4420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{A429B780-3BC8-4106-A531-6609B7819063}</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16F2-4D05-A6D2-88F0E67946B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{53486FAA-1EBD-4704-A6E0-44B41D6B0E43}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6F2-4D05-A6D2-88F0E67946B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{F7C5E53F-5C58-49BD-9061-FC90E1738057}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6F2-4D05-A6D2-88F0E67946B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{9119C11A-722A-4D40-9BBF-E5F3D86EE8F0}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6F2-4D05-A6D2-88F0E67946B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{33D0FE3D-5ED7-4D74-B253-D314BEA43E6D}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6F2-4D05-A6D2-88F0E67946B8}"/>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{E4987C73-90A5-44B0-BBD2-72853584926E}</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16F2-4D05-A6D2-88F0E67946B8}"/>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{1AAB20C5-1AD3-4342-B9E7-01FC7074101A}</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16F2-4D05-A6D2-88F0E67946B8}"/>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{6FA8D154-3F1F-4879-9522-E8DEA5767573}</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16F2-4D05-A6D2-88F0E67946B8}"/>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{EF43661B-DEDF-44C8-90DC-3F86B4713973}</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16F2-4D05-A6D2-88F0E67946B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58.7</c:v>
                </c:pt>
                <c:pt idx="8">
                  <c:v>60.2</c:v>
                </c:pt>
                <c:pt idx="16">
                  <c:v>61.2</c:v>
                </c:pt>
                <c:pt idx="24">
                  <c:v>62.2</c:v>
                </c:pt>
                <c:pt idx="32">
                  <c:v>63.6</c:v>
                </c:pt>
              </c:numCache>
            </c:numRef>
          </c:xVal>
          <c:yVal>
            <c:numRef>
              <c:f>公会計指標分析・財政指標組合せ分析表!$BP$51:$DC$51</c:f>
              <c:numCache>
                <c:formatCode>#,##0.0;"▲ "#,##0.0</c:formatCode>
                <c:ptCount val="40"/>
                <c:pt idx="0">
                  <c:v>32.6</c:v>
                </c:pt>
                <c:pt idx="8">
                  <c:v>5.7</c:v>
                </c:pt>
              </c:numCache>
            </c:numRef>
          </c:yVal>
          <c:smooth val="0"/>
          <c:extLst>
            <c:ext xmlns:c16="http://schemas.microsoft.com/office/drawing/2014/chart" uri="{C3380CC4-5D6E-409C-BE32-E72D297353CC}">
              <c16:uniqueId val="{00000009-16F2-4D05-A6D2-88F0E67946B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{B31241C7-7C25-4857-B10C-26376307DBF5}</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16F2-4D05-A6D2-88F0E67946B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{88923287-1E68-4921-9516-80B538B7D8EC}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6F2-4D05-A6D2-88F0E67946B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{99DB9AF9-9135-4BE9-96A4-1E0337BD7823}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6F2-4D05-A6D2-88F0E67946B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{41FD57EA-97D6-418E-B0C6-026AD7564CB5}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6F2-4D05-A6D2-88F0E67946B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{680FF941-09C5-4F28-8116-120039A1D0F3}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6F2-4D05-A6D2-88F0E67946B8}"/>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{B5A69F11-A8FB-4F1A-89C8-DF7CF7013588}</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16F2-4D05-A6D2-88F0E67946B8}"/>
                </c:ext>
              </c:extLst>
            </c:dLbl>
            <c:dLbl>
              <c:idx val="16"/>
              <c:layout>
                <c:manualLayout>
                  <c:x val="-3.7155228826217766E-2"/>
                  <c:y val="-6.4739042105865174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{02B0B4D0-1B1D-4C66-ABE6-01F949B7698D}</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16F2-4D05-A6D2-88F0E67946B8}"/>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{4B6A3D2D-3767-4BC8-93F0-46C3347E253D}</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16F2-4D05-A6D2-88F0E67946B8}"/>
                </c:ext>
              </c:extLst>
            </c:dLbl>
            <c:dLbl>
              <c:idx val="32"/>
              <c:layout>
                <c:manualLayout>
                  <c:x val="-2.7005722293588694E-2"/>
                  <c:y val="-6.4739042105865174E-2"/>
                </c:manualLayout>
              </c:layout>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{C72E9194-80C3-47FF-9D59-17E708B70D4C}</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16F2-4D05-A6D2-88F0E67946B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57.1</c:v>
                </c:pt>
                <c:pt idx="8">
                  <c:v>57.7</c:v>
                </c:pt>
                <c:pt idx="16">
                  <c:v>58.8</c:v>
                </c:pt>
                <c:pt idx="24">
                  <c:v>59.8</c:v>
                </c:pt>
                <c:pt idx="32">
                  <c:v>58.7</c:v>
                </c:pt>
              </c:numCache>
            </c:numRef>
          </c:xVal>
          <c:yVal>
            <c:numRef>
              <c:f>公会計指標分析・財政指標組合せ分析表!$BP$55:$DC$55</c:f>
              <c:numCache>
                <c:formatCode>#,##0.0;"▲ "#,##0.0</c:formatCode>
                <c:ptCount val="40"/>
                <c:pt idx="0">
                  <c:v>24.1</c:v>
                </c:pt>
                <c:pt idx="8">
                  <c:v>20.100000000000001</c:v>
                </c:pt>
                <c:pt idx="16">
                  <c:v>16</c:v>
                </c:pt>
                <c:pt idx="24">
                  <c:v>18.399999999999999</c:v>
                </c:pt>
                <c:pt idx="32">
                  <c:v>13.5</c:v>
                </c:pt>
              </c:numCache>
            </c:numRef>
          </c:yVal>
          <c:smooth val="0"/>
          <c:extLst>
            <c:ext xmlns:c16="http://schemas.microsoft.com/office/drawing/2014/chart" uri="{C3380CC4-5D6E-409C-BE32-E72D297353CC}">
              <c16:uniqueId val="{00000013-16F2-4D05-A6D2-88F0E67946B8}"/>
            </c:ext>
          </c:extLst>
        </c:ser>
        <c:dLbls>
          <c:showLegendKey val="0"/>
          <c:showVal val="1"/>
          <c:showCatName val="0"/>
          <c:showSerName val="0"/>
          <c:showPercent val="0"/>
          <c:showBubbleSize val="0"/>
        </c:dLbls>
        <c:axId val="46179840"/>
        <c:axId val="46181760"/>
      </c:scatterChart>
      <c:valAx>
        <c:axId val="46179840"/>
        <c:scaling>
          <c:orientation val="maxMin"/>
          <c:max val="61"/>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{904AA490-D116-4561-BBDC-8225510CF0D1}</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B322-416D-B9D9-6EE792821BB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{5F50DEB9-1CC0-4FF4-A359-3EC5103D6E5E}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322-416D-B9D9-6EE792821BB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{9CD6F327-CFAE-43D8-9185-4DC4FF3618D7}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322-416D-B9D9-6EE792821BB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{C56C04BF-A3E5-4F11-95FC-9FD2F60D0507}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322-416D-B9D9-6EE792821BB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{ABB05F62-CD91-4376-9F90-BFDEB3A54905}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322-416D-B9D9-6EE792821BB0}"/>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{69A3FE71-26CE-485D-87AA-68BF561ACAEC}</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B322-416D-B9D9-6EE792821BB0}"/>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{787BAE6C-9A43-494E-A36F-AE79F7AECE85}</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B322-416D-B9D9-6EE792821BB0}"/>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{27F0EFA2-820A-4F80-A71E-61888E9B1C1E}</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B322-416D-B9D9-6EE792821BB0}"/>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{E57760C4-4150-4913-B66A-30D22F68C085}</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B322-416D-B9D9-6EE792821BB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2.9</c:v>
                </c:pt>
                <c:pt idx="8">
                  <c:v>2.5</c:v>
                </c:pt>
                <c:pt idx="16">
                  <c:v>2.4</c:v>
                </c:pt>
                <c:pt idx="24">
                  <c:v>2</c:v>
                </c:pt>
                <c:pt idx="32">
                  <c:v>1.6</c:v>
                </c:pt>
              </c:numCache>
            </c:numRef>
          </c:xVal>
          <c:yVal>
            <c:numRef>
              <c:f>公会計指標分析・財政指標組合せ分析表!$BP$73:$DC$73</c:f>
              <c:numCache>
                <c:formatCode>#,##0.0;"▲ "#,##0.0</c:formatCode>
                <c:ptCount val="40"/>
                <c:pt idx="0">
                  <c:v>32.6</c:v>
                </c:pt>
                <c:pt idx="8">
                  <c:v>5.7</c:v>
                </c:pt>
              </c:numCache>
            </c:numRef>
          </c:yVal>
          <c:smooth val="0"/>
          <c:extLst>
            <c:ext xmlns:c16="http://schemas.microsoft.com/office/drawing/2014/chart" uri="{C3380CC4-5D6E-409C-BE32-E72D297353CC}">
              <c16:uniqueId val="{00000009-B322-416D-B9D9-6EE792821BB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{DFFBEB40-96E8-4C0E-9C9B-D9EC8CD26EE2}</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B322-416D-B9D9-6EE792821BB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{D61A10AC-1CF2-4034-B942-D2F30D24BDB2}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322-416D-B9D9-6EE792821BB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{BBA99813-E00C-4C8C-92AD-F44517573BD3}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322-416D-B9D9-6EE792821BB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{3E43CBF8-DC0A-459A-A638-FD03F954E857}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322-416D-B9D9-6EE792821BB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{A48385C2-B7B9-472C-A6E4-67458E02F65E}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322-416D-B9D9-6EE792821BB0}"/>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{C2EB9416-E499-4A32-BCAA-C53B06106C93}</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B322-416D-B9D9-6EE792821BB0}"/>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{B28FA1D4-32F5-4AA4-8C62-89DE4DE396DF}</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B322-416D-B9D9-6EE792821BB0}"/>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{BAB15EC7-0355-4D6A-84A0-FB0CCBB0B01A}</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B322-416D-B9D9-6EE792821BB0}"/>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{453067F7-4DB0-45BB-A540-5DF0007FD03E}</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B322-416D-B9D9-6EE792821BB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c:v>
                </c:pt>
                <c:pt idx="8">
                  <c:v>5.8</c:v>
                </c:pt>
                <c:pt idx="16">
                  <c:v>5.3</c:v>
                </c:pt>
                <c:pt idx="24">
                  <c:v>5</c:v>
                </c:pt>
                <c:pt idx="32">
                  <c:v>4.3</c:v>
                </c:pt>
              </c:numCache>
            </c:numRef>
          </c:xVal>
          <c:yVal>
            <c:numRef>
              <c:f>公会計指標分析・財政指標組合せ分析表!$BP$77:$DC$77</c:f>
              <c:numCache>
                <c:formatCode>#,##0.0;"▲ "#,##0.0</c:formatCode>
                <c:ptCount val="40"/>
                <c:pt idx="0">
                  <c:v>24.1</c:v>
                </c:pt>
                <c:pt idx="8">
                  <c:v>20.100000000000001</c:v>
                </c:pt>
                <c:pt idx="16">
                  <c:v>16</c:v>
                </c:pt>
                <c:pt idx="24">
                  <c:v>18.399999999999999</c:v>
                </c:pt>
                <c:pt idx="32">
                  <c:v>13.5</c:v>
                </c:pt>
              </c:numCache>
            </c:numRef>
          </c:yVal>
          <c:smooth val="0"/>
          <c:extLst>
            <c:ext xmlns:c16="http://schemas.microsoft.com/office/drawing/2014/chart" uri="{C3380CC4-5D6E-409C-BE32-E72D297353CC}">
              <c16:uniqueId val="{00000013-B322-416D-B9D9-6EE792821BB0}"/>
            </c:ext>
          </c:extLst>
        </c:ser>
        <c:dLbls>
          <c:showLegendKey val="0"/>
          <c:showVal val="1"/>
          <c:showCatName val="0"/>
          <c:showSerName val="0"/>
          <c:showPercent val="0"/>
          <c:showBubbleSize val="0"/>
        </c:dLbls>
        <c:axId val="84219776"/>
        <c:axId val="84234240"/>
      </c:scatterChart>
      <c:valAx>
        <c:axId val="84219776"/>
        <c:scaling>
          <c:orientation val="maxMin"/>
          <c:max val="7"/>
          <c:min val="2"/>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愛知県西尾市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300">
              <a:latin typeface="ＭＳ ゴシック" pitchFamily="49" charset="-128"/>
              <a:ea typeface="ＭＳ ゴシック" pitchFamily="49" charset="-128"/>
            </a:rPr>
            <a:t>【</a:t>
          </a:r>
          <a:r>
            <a:rPr kumimoji="1" lang="ja-JP" altLang="en-US" sz="1300">
              <a:latin typeface="ＭＳ ゴシック" pitchFamily="49" charset="-128"/>
              <a:ea typeface="ＭＳ ゴシック" pitchFamily="49" charset="-128"/>
            </a:rPr>
            <a:t>元利償還金等（</a:t>
          </a:r>
          <a:r>
            <a:rPr kumimoji="1" lang="en-US" altLang="ja-JP" sz="1300">
              <a:latin typeface="ＭＳ ゴシック" pitchFamily="49" charset="-128"/>
              <a:ea typeface="ＭＳ ゴシック" pitchFamily="49" charset="-128"/>
            </a:rPr>
            <a:t>A</a:t>
          </a:r>
          <a:r>
            <a:rPr kumimoji="1" lang="ja-JP" altLang="en-US" sz="1300">
              <a:latin typeface="ＭＳ ゴシック" pitchFamily="49" charset="-128"/>
              <a:ea typeface="ＭＳ ゴシック" pitchFamily="49" charset="-128"/>
            </a:rPr>
            <a:t>）</a:t>
          </a:r>
          <a:r>
            <a:rPr kumimoji="1" lang="en-US" altLang="ja-JP" sz="1300">
              <a:latin typeface="ＭＳ ゴシック" pitchFamily="49" charset="-128"/>
              <a:ea typeface="ＭＳ ゴシック" pitchFamily="49" charset="-128"/>
            </a:rPr>
            <a:t>】</a:t>
          </a:r>
        </a:p>
        <a:p>
          <a:r>
            <a:rPr kumimoji="1" lang="ja-JP" altLang="en-US" sz="1300">
              <a:latin typeface="ＭＳ ゴシック" pitchFamily="49" charset="-128"/>
              <a:ea typeface="ＭＳ ゴシック" pitchFamily="49" charset="-128"/>
            </a:rPr>
            <a:t>　企業債償還金が減少したため、公営企業債の元利償還金に対する繰入金が</a:t>
          </a:r>
          <a:r>
            <a:rPr kumimoji="1" lang="en-US" altLang="ja-JP" sz="1300">
              <a:latin typeface="ＭＳ ゴシック" pitchFamily="49" charset="-128"/>
              <a:ea typeface="ＭＳ ゴシック" pitchFamily="49" charset="-128"/>
            </a:rPr>
            <a:t>717,502</a:t>
          </a:r>
          <a:r>
            <a:rPr kumimoji="1" lang="ja-JP" altLang="en-US" sz="1300">
              <a:latin typeface="ＭＳ ゴシック" pitchFamily="49" charset="-128"/>
              <a:ea typeface="ＭＳ ゴシック" pitchFamily="49" charset="-128"/>
            </a:rPr>
            <a:t>千円の減となった。</a:t>
          </a:r>
          <a:endParaRPr kumimoji="1" lang="en-US" altLang="ja-JP" sz="1300">
            <a:latin typeface="ＭＳ ゴシック" pitchFamily="49" charset="-128"/>
            <a:ea typeface="ＭＳ ゴシック" pitchFamily="49" charset="-128"/>
          </a:endParaRPr>
        </a:p>
        <a:p>
          <a:r>
            <a:rPr kumimoji="1" lang="en-US" altLang="ja-JP" sz="1300">
              <a:latin typeface="ＭＳ ゴシック" pitchFamily="49" charset="-128"/>
              <a:ea typeface="ＭＳ ゴシック" pitchFamily="49" charset="-128"/>
            </a:rPr>
            <a:t>【</a:t>
          </a:r>
          <a:r>
            <a:rPr kumimoji="1" lang="ja-JP" altLang="en-US" sz="1300">
              <a:latin typeface="ＭＳ ゴシック" pitchFamily="49" charset="-128"/>
              <a:ea typeface="ＭＳ ゴシック" pitchFamily="49" charset="-128"/>
            </a:rPr>
            <a:t>算入公債費等（</a:t>
          </a:r>
          <a:r>
            <a:rPr kumimoji="1" lang="en-US" altLang="ja-JP" sz="1300">
              <a:latin typeface="ＭＳ ゴシック" pitchFamily="49" charset="-128"/>
              <a:ea typeface="ＭＳ ゴシック" pitchFamily="49" charset="-128"/>
            </a:rPr>
            <a:t>B</a:t>
          </a:r>
          <a:r>
            <a:rPr kumimoji="1" lang="ja-JP" altLang="en-US" sz="1300">
              <a:latin typeface="ＭＳ ゴシック" pitchFamily="49" charset="-128"/>
              <a:ea typeface="ＭＳ ゴシック" pitchFamily="49" charset="-128"/>
            </a:rPr>
            <a:t>）</a:t>
          </a:r>
          <a:r>
            <a:rPr kumimoji="1" lang="en-US" altLang="ja-JP" sz="1300">
              <a:latin typeface="ＭＳ ゴシック" pitchFamily="49" charset="-128"/>
              <a:ea typeface="ＭＳ ゴシック" pitchFamily="49" charset="-128"/>
            </a:rPr>
            <a:t>】</a:t>
          </a:r>
        </a:p>
        <a:p>
          <a:r>
            <a:rPr kumimoji="1" lang="ja-JP" altLang="en-US" sz="1300">
              <a:latin typeface="ＭＳ ゴシック" pitchFamily="49" charset="-128"/>
              <a:ea typeface="ＭＳ ゴシック" pitchFamily="49" charset="-128"/>
            </a:rPr>
            <a:t>　都市計画事業の財源として発行された地方債償還額に充当した都市計画税の減少に伴う特定財源の減により</a:t>
          </a:r>
          <a:r>
            <a:rPr kumimoji="1" lang="en-US" altLang="ja-JP" sz="1300">
              <a:latin typeface="ＭＳ ゴシック" pitchFamily="49" charset="-128"/>
              <a:ea typeface="ＭＳ ゴシック" pitchFamily="49" charset="-128"/>
            </a:rPr>
            <a:t>874,892</a:t>
          </a:r>
          <a:r>
            <a:rPr kumimoji="1" lang="ja-JP" altLang="en-US" sz="1300">
              <a:latin typeface="ＭＳ ゴシック" pitchFamily="49" charset="-128"/>
              <a:ea typeface="ＭＳ ゴシック" pitchFamily="49" charset="-128"/>
            </a:rPr>
            <a:t>千円の減となった。</a:t>
          </a:r>
          <a:endParaRPr kumimoji="1" lang="en-US" altLang="ja-JP" sz="1300">
            <a:latin typeface="ＭＳ ゴシック" pitchFamily="49" charset="-128"/>
            <a:ea typeface="ＭＳ ゴシック" pitchFamily="49" charset="-128"/>
          </a:endParaRPr>
        </a:p>
        <a:p>
          <a:r>
            <a:rPr kumimoji="1" lang="en-US" altLang="ja-JP" sz="1300">
              <a:latin typeface="ＭＳ ゴシック" pitchFamily="49" charset="-128"/>
              <a:ea typeface="ＭＳ ゴシック" pitchFamily="49" charset="-128"/>
            </a:rPr>
            <a:t>【</a:t>
          </a:r>
          <a:r>
            <a:rPr kumimoji="1" lang="ja-JP" altLang="en-US" sz="1300">
              <a:latin typeface="ＭＳ ゴシック" pitchFamily="49" charset="-128"/>
              <a:ea typeface="ＭＳ ゴシック" pitchFamily="49" charset="-128"/>
            </a:rPr>
            <a:t>全体</a:t>
          </a:r>
          <a:r>
            <a:rPr kumimoji="1" lang="en-US" altLang="ja-JP" sz="1300">
              <a:latin typeface="ＭＳ ゴシック" pitchFamily="49" charset="-128"/>
              <a:ea typeface="ＭＳ ゴシック" pitchFamily="49" charset="-128"/>
            </a:rPr>
            <a:t>】</a:t>
          </a:r>
          <a:r>
            <a:rPr kumimoji="1" lang="ja-JP" altLang="en-US" sz="1300">
              <a:latin typeface="ＭＳ ゴシック" pitchFamily="49" charset="-128"/>
              <a:ea typeface="ＭＳ ゴシック" pitchFamily="49" charset="-128"/>
            </a:rPr>
            <a:t>　</a:t>
          </a:r>
          <a:endParaRPr kumimoji="1" lang="en-US" altLang="ja-JP" sz="1300">
            <a:latin typeface="ＭＳ ゴシック" pitchFamily="49" charset="-128"/>
            <a:ea typeface="ＭＳ ゴシック" pitchFamily="49" charset="-128"/>
          </a:endParaRPr>
        </a:p>
        <a:p>
          <a:r>
            <a:rPr kumimoji="1" lang="ja-JP" altLang="en-US" sz="1300" b="0" i="0" baseline="0">
              <a:solidFill>
                <a:schemeClr val="dk1"/>
              </a:solidFill>
              <a:effectLst/>
              <a:latin typeface="ＭＳ ゴシック" pitchFamily="49" charset="-128"/>
              <a:ea typeface="ＭＳ ゴシック" pitchFamily="49" charset="-128"/>
              <a:cs typeface="+mn-cs"/>
            </a:rPr>
            <a:t>　西尾市総合計画に基づく</a:t>
          </a:r>
          <a:r>
            <a:rPr kumimoji="1" lang="en-US" altLang="ja-JP" sz="1300" b="0" i="0" baseline="0">
              <a:solidFill>
                <a:schemeClr val="dk1"/>
              </a:solidFill>
              <a:effectLst/>
              <a:latin typeface="ＭＳ ゴシック" pitchFamily="49" charset="-128"/>
              <a:ea typeface="ＭＳ ゴシック" pitchFamily="49" charset="-128"/>
              <a:cs typeface="+mn-cs"/>
            </a:rPr>
            <a:t>3</a:t>
          </a:r>
          <a:r>
            <a:rPr kumimoji="1" lang="ja-JP" altLang="en-US" sz="1300" b="0" i="0" baseline="0">
              <a:solidFill>
                <a:schemeClr val="dk1"/>
              </a:solidFill>
              <a:effectLst/>
              <a:latin typeface="ＭＳ ゴシック" pitchFamily="49" charset="-128"/>
              <a:ea typeface="ＭＳ ゴシック" pitchFamily="49" charset="-128"/>
              <a:cs typeface="+mn-cs"/>
            </a:rPr>
            <a:t>か年実施計画のもと、次世代に過度な負担を課さないよう、出来るだけ借入を抑制し、健全な財政運営に努める。</a:t>
          </a:r>
          <a:endParaRPr kumimoji="1" lang="en-US" altLang="ja-JP" sz="1300" b="0" i="0" baseline="0">
            <a:solidFill>
              <a:schemeClr val="dk1"/>
            </a:solidFill>
            <a:effectLst/>
            <a:latin typeface="+mn-lt"/>
            <a:ea typeface="+mn-ea"/>
            <a:cs typeface="+mn-cs"/>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満期一括償還地方債の借入はない。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愛知県西尾市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将来負担額（</a:t>
          </a:r>
          <a:r>
            <a:rPr kumimoji="1" lang="en-US" altLang="ja-JP" sz="1400">
              <a:latin typeface="ＭＳ ゴシック" pitchFamily="49" charset="-128"/>
              <a:ea typeface="ＭＳ ゴシック" pitchFamily="49" charset="-128"/>
            </a:rPr>
            <a:t>A)】</a:t>
          </a:r>
        </a:p>
        <a:p>
          <a:r>
            <a:rPr kumimoji="1" lang="ja-JP" altLang="en-US" sz="1400">
              <a:latin typeface="ＭＳ ゴシック" pitchFamily="49" charset="-128"/>
              <a:ea typeface="ＭＳ ゴシック" pitchFamily="49" charset="-128"/>
            </a:rPr>
            <a:t>　下水道事業会計に係る準元利償還金が減となったことにより公営企業債等繰入見込額が</a:t>
          </a:r>
          <a:r>
            <a:rPr kumimoji="1" lang="en-US" altLang="ja-JP" sz="1400">
              <a:latin typeface="ＭＳ ゴシック" pitchFamily="49" charset="-128"/>
              <a:ea typeface="ＭＳ ゴシック" pitchFamily="49" charset="-128"/>
            </a:rPr>
            <a:t>6,912,498</a:t>
          </a:r>
          <a:r>
            <a:rPr kumimoji="1" lang="ja-JP" altLang="en-US" sz="1400">
              <a:latin typeface="ＭＳ ゴシック" pitchFamily="49" charset="-128"/>
              <a:ea typeface="ＭＳ ゴシック" pitchFamily="49" charset="-128"/>
            </a:rPr>
            <a:t>千円の減となった。</a:t>
          </a:r>
          <a:endParaRPr kumimoji="1" lang="en-US" altLang="ja-JP" sz="1400">
            <a:latin typeface="ＭＳ ゴシック" pitchFamily="49" charset="-128"/>
            <a:ea typeface="ＭＳ ゴシック" pitchFamily="49" charset="-128"/>
          </a:endParaRPr>
        </a:p>
        <a:p>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充当可能財源等（</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a:t>
          </a:r>
        </a:p>
        <a:p>
          <a:r>
            <a:rPr kumimoji="1" lang="ja-JP" altLang="en-US" sz="1400">
              <a:latin typeface="ＭＳ ゴシック" pitchFamily="49" charset="-128"/>
              <a:ea typeface="ＭＳ ゴシック" pitchFamily="49" charset="-128"/>
            </a:rPr>
            <a:t>　下水道事業会計に係る準元利償還金が減となったことにより充当可能特定歳入が</a:t>
          </a:r>
          <a:r>
            <a:rPr kumimoji="1" lang="en-US" altLang="ja-JP" sz="1400">
              <a:latin typeface="ＭＳ ゴシック" pitchFamily="49" charset="-128"/>
              <a:ea typeface="ＭＳ ゴシック" pitchFamily="49" charset="-128"/>
            </a:rPr>
            <a:t>3,983,364</a:t>
          </a:r>
          <a:r>
            <a:rPr kumimoji="1" lang="ja-JP" altLang="en-US" sz="1400">
              <a:latin typeface="ＭＳ ゴシック" pitchFamily="49" charset="-128"/>
              <a:ea typeface="ＭＳ ゴシック" pitchFamily="49" charset="-128"/>
            </a:rPr>
            <a:t>千円の減、公債費の算入見込額の減等により基準財政需要額算入見込額が</a:t>
          </a:r>
          <a:r>
            <a:rPr kumimoji="1" lang="en-US" altLang="ja-JP" sz="1400">
              <a:latin typeface="ＭＳ ゴシック" pitchFamily="49" charset="-128"/>
              <a:ea typeface="ＭＳ ゴシック" pitchFamily="49" charset="-128"/>
            </a:rPr>
            <a:t>1,416,918</a:t>
          </a:r>
          <a:r>
            <a:rPr kumimoji="1" lang="ja-JP" altLang="en-US" sz="1400">
              <a:latin typeface="ＭＳ ゴシック" pitchFamily="49" charset="-128"/>
              <a:ea typeface="ＭＳ ゴシック" pitchFamily="49" charset="-128"/>
            </a:rPr>
            <a:t>千円の減となった。</a:t>
          </a:r>
          <a:endParaRPr kumimoji="1" lang="en-US" altLang="ja-JP" sz="1400">
            <a:latin typeface="ＭＳ ゴシック" pitchFamily="49" charset="-128"/>
            <a:ea typeface="ＭＳ ゴシック" pitchFamily="49" charset="-128"/>
          </a:endParaRPr>
        </a:p>
        <a:p>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全体</a:t>
          </a:r>
          <a:r>
            <a:rPr kumimoji="1" lang="en-US" altLang="ja-JP" sz="1400">
              <a:latin typeface="ＭＳ ゴシック" pitchFamily="49" charset="-128"/>
              <a:ea typeface="ＭＳ ゴシック" pitchFamily="49" charset="-128"/>
            </a:rPr>
            <a:t>】</a:t>
          </a:r>
        </a:p>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年度における将来負担比率は、将来負担額に対し、充当可能財源等が上回ったため比率がない。今後も引き続き公債費当義務的経費の削減を中心とする行財政改革を進め、財政の健全化に努める。</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愛知県西尾市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今後の施設整備に対応するため、西尾市広域新焼却施設整備基金に、運用利息を含め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200,781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千円の積立てを行った。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今後の施設整備に対応するため、西尾市総合運動場整備基金に、運用利息を含め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102,743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千円の積立てを行った。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今後の施設整備に対応するため、西尾市民病院施設等整備基金に、運用利息を含め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100,390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千円の積立てを行った。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西尾市歴史民俗資料館建設基金は、西尾城二之丸丑寅櫓及び土塀建設工事に充当するため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131,461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千円取崩しを行った。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財政調整基金、減債基金については、経済事情の変動等による財源不足に対応するため決算状況及び次年度以降の必要経費を勘案し適切に備えていく。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その他特定目的基金については基金設置の目的が達成できるよう適切に積立を行っていく。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①西尾市広域新焼却施設整備基金：広域新焼却施設及びごみ処理施設の整備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②西尾市総合運動場整備基金：西尾市総合運動場の整備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③西尾市市民病院施設等整備基金：市民病院の施設整備等</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①広域新焼却施設及びごみ処理施設の整備のため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200,781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千円の積立を行った。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②寄附金及び運用利息を含め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102,743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千円の積立を行った。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③市民病院の施設整備等のため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100,390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千円の積立を行った。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①令和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年度運転開始予定の西尾市広域新焼却施設建設のため、毎年度積立予定。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②総合運動場整備のため、毎年度積立予定。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③市民病院の施設整備等のため、毎年度積立予定。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運用利息分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7,191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千円の積立を行った。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経済事情の著しい変動等により財源不足や災害により多額の経費が必要な場合など不測の事態に対応できるよう積立を行っている。積立額は、決算状況及び次年度以降の必要経費を勘案し決定している。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運用利息分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千円の積立を行った。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経済事情の変動等により市債償還の財源が不足した場合や市債の償還額が多額となる年度の市債償還の財源として積立を行う。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2D03FAB8-FB53-4964-A55E-BDD4D594AE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9F1E3374-CB7A-42DB-A376-80D65AA0EA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a:extLst>
            <a:ext uri="{FF2B5EF4-FFF2-40B4-BE49-F238E27FC236}">
              <a16:creationId xmlns:a16="http://schemas.microsoft.com/office/drawing/2014/main" id="{A8DB2D36-4FE1-4BFA-8401-CFDC3040D6EB}"/>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a:extLst>
            <a:ext uri="{FF2B5EF4-FFF2-40B4-BE49-F238E27FC236}">
              <a16:creationId xmlns:a16="http://schemas.microsoft.com/office/drawing/2014/main" id="{60A3C8C7-569F-4D14-80BC-0D1441975409}"/>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a:extLst>
            <a:ext uri="{FF2B5EF4-FFF2-40B4-BE49-F238E27FC236}">
              <a16:creationId xmlns:a16="http://schemas.microsoft.com/office/drawing/2014/main" id="{9B3C4A52-0C81-4CC6-AD42-44DB5FBB458E}"/>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7" name="正方形/長方形 6">
          <a:extLst>
            <a:ext uri="{FF2B5EF4-FFF2-40B4-BE49-F238E27FC236}">
              <a16:creationId xmlns:a16="http://schemas.microsoft.com/office/drawing/2014/main" id="{1B2EB54B-77D1-47C6-9007-F1B50BBD4BE9}"/>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8" name="正方形/長方形 7">
          <a:extLst>
            <a:ext uri="{FF2B5EF4-FFF2-40B4-BE49-F238E27FC236}">
              <a16:creationId xmlns:a16="http://schemas.microsoft.com/office/drawing/2014/main" id="{32B7EDF3-FFDC-4246-829D-F71D26445864}"/>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9" name="正方形/長方形 8">
          <a:extLst>
            <a:ext uri="{FF2B5EF4-FFF2-40B4-BE49-F238E27FC236}">
              <a16:creationId xmlns:a16="http://schemas.microsoft.com/office/drawing/2014/main" id="{A41A8168-A753-473C-A0A3-9C8809D73E3C}"/>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a:extLst>
            <a:ext uri="{FF2B5EF4-FFF2-40B4-BE49-F238E27FC236}">
              <a16:creationId xmlns:a16="http://schemas.microsoft.com/office/drawing/2014/main" id="{2EDF8A99-BE14-4F26-8D38-AA4D6A088435}"/>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a:extLst>
            <a:ext uri="{FF2B5EF4-FFF2-40B4-BE49-F238E27FC236}">
              <a16:creationId xmlns:a16="http://schemas.microsoft.com/office/drawing/2014/main" id="{3FC31DC7-EFB6-4DA8-96CB-73F25C661C97}"/>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a:extLst>
            <a:ext uri="{FF2B5EF4-FFF2-40B4-BE49-F238E27FC236}">
              <a16:creationId xmlns:a16="http://schemas.microsoft.com/office/drawing/2014/main" id="{EC243051-B497-49F3-861E-01EA38D7515C}"/>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a:extLst>
            <a:ext uri="{FF2B5EF4-FFF2-40B4-BE49-F238E27FC236}">
              <a16:creationId xmlns:a16="http://schemas.microsoft.com/office/drawing/2014/main" id="{7D5A0263-EF79-4BDB-9BD0-CC7D78070AE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愛知県西尾市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a:extLst>
            <a:ext uri="{FF2B5EF4-FFF2-40B4-BE49-F238E27FC236}">
              <a16:creationId xmlns:a16="http://schemas.microsoft.com/office/drawing/2014/main" id="{0C920552-D101-47AF-9C9C-25AB2C0BD848}"/>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a:extLst>
            <a:ext uri="{FF2B5EF4-FFF2-40B4-BE49-F238E27FC236}">
              <a16:creationId xmlns:a16="http://schemas.microsoft.com/office/drawing/2014/main" id="{E7B06F89-4975-44B4-89A5-36D77320FA6E}"/>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a:extLst>
            <a:ext uri="{FF2B5EF4-FFF2-40B4-BE49-F238E27FC236}">
              <a16:creationId xmlns:a16="http://schemas.microsoft.com/office/drawing/2014/main" id="{18A0F5F0-34F3-4F1B-8633-7CF307464DA8}"/>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a:extLst>
            <a:ext uri="{FF2B5EF4-FFF2-40B4-BE49-F238E27FC236}">
              <a16:creationId xmlns:a16="http://schemas.microsoft.com/office/drawing/2014/main" id="{9E932AB2-CC73-4856-B522-D0D5C9D10D7C}"/>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a:extLst>
            <a:ext uri="{FF2B5EF4-FFF2-40B4-BE49-F238E27FC236}">
              <a16:creationId xmlns:a16="http://schemas.microsoft.com/office/drawing/2014/main" id="{15A57C91-3F46-451D-ABF7-8242C35DC44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a:extLst>
            <a:ext uri="{FF2B5EF4-FFF2-40B4-BE49-F238E27FC236}">
              <a16:creationId xmlns:a16="http://schemas.microsoft.com/office/drawing/2014/main" id="{8F96D5AC-E418-4D75-9B24-5F219609F706}"/>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171,423
161,590
161.22
80,307,199
76,669,313
3,096,611
37,434,999
30,514,408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a:extLst>
            <a:ext uri="{FF2B5EF4-FFF2-40B4-BE49-F238E27FC236}">
              <a16:creationId xmlns:a16="http://schemas.microsoft.com/office/drawing/2014/main" id="{7D40BBE1-66B3-460A-82E7-91B1DC3183C7}"/>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a:extLst>
            <a:ext uri="{FF2B5EF4-FFF2-40B4-BE49-F238E27FC236}">
              <a16:creationId xmlns:a16="http://schemas.microsoft.com/office/drawing/2014/main" id="{C2B40BAD-7190-48EA-B2D9-A341839A4257}"/>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a:extLst>
            <a:ext uri="{FF2B5EF4-FFF2-40B4-BE49-F238E27FC236}">
              <a16:creationId xmlns:a16="http://schemas.microsoft.com/office/drawing/2014/main" id="{8E70AA15-0A72-4A68-9D3E-C2C5EF51DC1A}"/>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a:extLst>
            <a:ext uri="{FF2B5EF4-FFF2-40B4-BE49-F238E27FC236}">
              <a16:creationId xmlns:a16="http://schemas.microsoft.com/office/drawing/2014/main" id="{FBD140DD-8040-4EBD-A6C7-D495CB81BBA3}"/>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a:extLst>
            <a:ext uri="{FF2B5EF4-FFF2-40B4-BE49-F238E27FC236}">
              <a16:creationId xmlns:a16="http://schemas.microsoft.com/office/drawing/2014/main" id="{6FF14281-76A7-4451-97F1-F10066C98C38}"/>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a:extLst>
            <a:ext uri="{FF2B5EF4-FFF2-40B4-BE49-F238E27FC236}">
              <a16:creationId xmlns:a16="http://schemas.microsoft.com/office/drawing/2014/main" id="{715A42EE-B7B4-4F28-B4EA-F28845FD0EF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a:extLst>
            <a:ext uri="{FF2B5EF4-FFF2-40B4-BE49-F238E27FC236}">
              <a16:creationId xmlns:a16="http://schemas.microsoft.com/office/drawing/2014/main" id="{799951B9-E256-4A65-9F08-920D510AD72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a:extLst>
            <a:ext uri="{FF2B5EF4-FFF2-40B4-BE49-F238E27FC236}">
              <a16:creationId xmlns:a16="http://schemas.microsoft.com/office/drawing/2014/main" id="{EAEDFC41-8BF9-42D0-92E8-AEC27138AED2}"/>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a:extLst>
            <a:ext uri="{FF2B5EF4-FFF2-40B4-BE49-F238E27FC236}">
              <a16:creationId xmlns:a16="http://schemas.microsoft.com/office/drawing/2014/main" id="{B26D8637-CE09-49BF-BAF7-29EEE955D7A3}"/>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a:extLst>
            <a:ext uri="{FF2B5EF4-FFF2-40B4-BE49-F238E27FC236}">
              <a16:creationId xmlns:a16="http://schemas.microsoft.com/office/drawing/2014/main" id="{A4B2CBD7-6240-466E-8CBD-1B323632A1A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a:extLst>
            <a:ext uri="{FF2B5EF4-FFF2-40B4-BE49-F238E27FC236}">
              <a16:creationId xmlns:a16="http://schemas.microsoft.com/office/drawing/2014/main" id="{EB6B6E0C-7C6A-4AAB-88CC-EBE522BBACAB}"/>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a:extLst>
            <a:ext uri="{FF2B5EF4-FFF2-40B4-BE49-F238E27FC236}">
              <a16:creationId xmlns:a16="http://schemas.microsoft.com/office/drawing/2014/main" id="{85F5BECA-9926-4331-A40A-164FCCF07D64}"/>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a:extLst>
            <a:ext uri="{FF2B5EF4-FFF2-40B4-BE49-F238E27FC236}">
              <a16:creationId xmlns:a16="http://schemas.microsoft.com/office/drawing/2014/main" id="{187D825C-D1E1-44D1-B4C9-059599E7E878}"/>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a:extLst>
            <a:ext uri="{FF2B5EF4-FFF2-40B4-BE49-F238E27FC236}">
              <a16:creationId xmlns:a16="http://schemas.microsoft.com/office/drawing/2014/main" id="{8AAAE148-D832-4258-82C9-BC6F4174A5BA}"/>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a:extLst>
            <a:ext uri="{FF2B5EF4-FFF2-40B4-BE49-F238E27FC236}">
              <a16:creationId xmlns:a16="http://schemas.microsoft.com/office/drawing/2014/main" id="{AED95739-2ECD-4144-844B-96226B563A8A}"/>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a:extLst>
            <a:ext uri="{FF2B5EF4-FFF2-40B4-BE49-F238E27FC236}">
              <a16:creationId xmlns:a16="http://schemas.microsoft.com/office/drawing/2014/main" id="{FDCA6F42-B473-4115-9C62-89873194A944}"/>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a:extLst>
            <a:ext uri="{FF2B5EF4-FFF2-40B4-BE49-F238E27FC236}">
              <a16:creationId xmlns:a16="http://schemas.microsoft.com/office/drawing/2014/main" id="{DF7D96E8-FA54-4421-928F-D5CFFA021B79}"/>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7" name="テキスト ボックス 36">
          <a:extLst>
            <a:ext uri="{FF2B5EF4-FFF2-40B4-BE49-F238E27FC236}">
              <a16:creationId xmlns:a16="http://schemas.microsoft.com/office/drawing/2014/main" id="{0E044932-32A4-45AF-BB8C-20801AFCE899}"/>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8" name="テキスト ボックス 37">
          <a:extLst>
            <a:ext uri="{FF2B5EF4-FFF2-40B4-BE49-F238E27FC236}">
              <a16:creationId xmlns:a16="http://schemas.microsoft.com/office/drawing/2014/main" id="{CB54FAA2-325E-4F33-9605-D815FA5C82DD}"/>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9" name="テキスト ボックス 38">
          <a:extLst>
            <a:ext uri="{FF2B5EF4-FFF2-40B4-BE49-F238E27FC236}">
              <a16:creationId xmlns:a16="http://schemas.microsoft.com/office/drawing/2014/main" id="{57672D0C-9811-4F2B-A6F7-379398845A1C}"/>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0" name="テキスト ボックス 39">
          <a:extLst>
            <a:ext uri="{FF2B5EF4-FFF2-40B4-BE49-F238E27FC236}">
              <a16:creationId xmlns:a16="http://schemas.microsoft.com/office/drawing/2014/main" id="{1E18F7E4-934B-43B6-AAFB-00409954EF74}"/>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1" name="テキスト ボックス 40">
          <a:extLst>
            <a:ext uri="{FF2B5EF4-FFF2-40B4-BE49-F238E27FC236}">
              <a16:creationId xmlns:a16="http://schemas.microsoft.com/office/drawing/2014/main" id="{35DEFE55-D53C-429B-AF72-53C6ECD5073A}"/>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a:extLst>
            <a:ext uri="{FF2B5EF4-FFF2-40B4-BE49-F238E27FC236}">
              <a16:creationId xmlns:a16="http://schemas.microsoft.com/office/drawing/2014/main" id="{ABA2D167-5E7F-4FFD-A9C8-B73D245AA875}"/>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a:extLst>
            <a:ext uri="{FF2B5EF4-FFF2-40B4-BE49-F238E27FC236}">
              <a16:creationId xmlns:a16="http://schemas.microsoft.com/office/drawing/2014/main" id="{717FDB9F-7BF9-42C0-93C1-72BF1F3B7432}"/>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4" name="正方形/長方形 43">
          <a:extLst>
            <a:ext uri="{FF2B5EF4-FFF2-40B4-BE49-F238E27FC236}">
              <a16:creationId xmlns:a16="http://schemas.microsoft.com/office/drawing/2014/main" id="{8ED21E7F-DE29-40F2-870D-0E1FD00C23C6}"/>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a:extLst>
            <a:ext uri="{FF2B5EF4-FFF2-40B4-BE49-F238E27FC236}">
              <a16:creationId xmlns:a16="http://schemas.microsoft.com/office/drawing/2014/main" id="{45D04D5A-CBFF-402D-AFEE-41DC509DA6C1}"/>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a:extLst>
            <a:ext uri="{FF2B5EF4-FFF2-40B4-BE49-F238E27FC236}">
              <a16:creationId xmlns:a16="http://schemas.microsoft.com/office/drawing/2014/main" id="{28BA6382-DCE0-4E16-9639-42E0D3A0AB71}"/>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a:extLst>
            <a:ext uri="{FF2B5EF4-FFF2-40B4-BE49-F238E27FC236}">
              <a16:creationId xmlns:a16="http://schemas.microsoft.com/office/drawing/2014/main" id="{6462175E-B315-401A-81D9-802EE258317F}"/>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a:extLst>
            <a:ext uri="{FF2B5EF4-FFF2-40B4-BE49-F238E27FC236}">
              <a16:creationId xmlns:a16="http://schemas.microsoft.com/office/drawing/2014/main" id="{9F6FF4E7-D5C6-4539-A657-DF1339C792F2}"/>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a:extLst>
            <a:ext uri="{FF2B5EF4-FFF2-40B4-BE49-F238E27FC236}">
              <a16:creationId xmlns:a16="http://schemas.microsoft.com/office/drawing/2014/main" id="{F9351E44-BA0A-4726-8F8F-D1DC7E8D47CB}"/>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a:extLst>
            <a:ext uri="{FF2B5EF4-FFF2-40B4-BE49-F238E27FC236}">
              <a16:creationId xmlns:a16="http://schemas.microsoft.com/office/drawing/2014/main" id="{F999CDFB-658B-4178-8986-5FDD4C1F6FE5}"/>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a:extLst>
            <a:ext uri="{FF2B5EF4-FFF2-40B4-BE49-F238E27FC236}">
              <a16:creationId xmlns:a16="http://schemas.microsoft.com/office/drawing/2014/main" id="{D4C5E8F2-B668-4AD5-BF52-E51E9DC24EB9}"/>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a:extLst>
            <a:ext uri="{FF2B5EF4-FFF2-40B4-BE49-F238E27FC236}">
              <a16:creationId xmlns:a16="http://schemas.microsoft.com/office/drawing/2014/main" id="{118DC3D1-820A-4001-A2C1-67CD0F22DF6B}"/>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a:extLst>
            <a:ext uri="{FF2B5EF4-FFF2-40B4-BE49-F238E27FC236}">
              <a16:creationId xmlns:a16="http://schemas.microsoft.com/office/drawing/2014/main" id="{AC248A0A-6B31-433B-86BD-1BC614E9D2CA}"/>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a:extLst>
            <a:ext uri="{FF2B5EF4-FFF2-40B4-BE49-F238E27FC236}">
              <a16:creationId xmlns:a16="http://schemas.microsoft.com/office/drawing/2014/main" id="{2D4FD5B3-C8D8-4898-AB01-ED4D71801D71}"/>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合併により公共施設の保有量が増加したことなどから、類似団体内の平均値を上回っている。公共施設総合管理計画において公共施設等の延べ床面積を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削減するという目標を掲げており、令和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年度には個別施設計画の策定も完了し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今後は老朽化した施設の集約化・複合化や長寿命化を進めて、効果的、効率的な公共施設等の管理に努める。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5" name="テキスト ボックス 54">
          <a:extLst>
            <a:ext uri="{FF2B5EF4-FFF2-40B4-BE49-F238E27FC236}">
              <a16:creationId xmlns:a16="http://schemas.microsoft.com/office/drawing/2014/main" id="{DBCE3CEE-B115-4B11-BC6C-BEDECC11D66E}"/>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a:extLst>
            <a:ext uri="{FF2B5EF4-FFF2-40B4-BE49-F238E27FC236}">
              <a16:creationId xmlns:a16="http://schemas.microsoft.com/office/drawing/2014/main" id="{10E49A24-6651-43E4-AE53-7260E9FF9C33}"/>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7" name="テキスト ボックス 56">
          <a:extLst>
            <a:ext uri="{FF2B5EF4-FFF2-40B4-BE49-F238E27FC236}">
              <a16:creationId xmlns:a16="http://schemas.microsoft.com/office/drawing/2014/main" id="{573D9BC5-DB52-4F73-97B3-94C899EFA891}"/>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8" name="直線コネクタ 57">
          <a:extLst>
            <a:ext uri="{FF2B5EF4-FFF2-40B4-BE49-F238E27FC236}">
              <a16:creationId xmlns:a16="http://schemas.microsoft.com/office/drawing/2014/main" id="{A1C0C9C6-1703-426D-8DD3-5C19AC85D6A4}"/>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9" name="テキスト ボックス 58">
          <a:extLst>
            <a:ext uri="{FF2B5EF4-FFF2-40B4-BE49-F238E27FC236}">
              <a16:creationId xmlns:a16="http://schemas.microsoft.com/office/drawing/2014/main" id="{96069CA2-3FF2-4E5B-BB99-750F5B58C5FD}"/>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0" name="直線コネクタ 59">
          <a:extLst>
            <a:ext uri="{FF2B5EF4-FFF2-40B4-BE49-F238E27FC236}">
              <a16:creationId xmlns:a16="http://schemas.microsoft.com/office/drawing/2014/main" id="{0372E987-89F6-45A7-BA35-F701DCF4500E}"/>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1" name="テキスト ボックス 60">
          <a:extLst>
            <a:ext uri="{FF2B5EF4-FFF2-40B4-BE49-F238E27FC236}">
              <a16:creationId xmlns:a16="http://schemas.microsoft.com/office/drawing/2014/main" id="{D486DCB2-F43E-44A8-91D4-5410868A2265}"/>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2" name="直線コネクタ 61">
          <a:extLst>
            <a:ext uri="{FF2B5EF4-FFF2-40B4-BE49-F238E27FC236}">
              <a16:creationId xmlns:a16="http://schemas.microsoft.com/office/drawing/2014/main" id="{FD180CB6-21B4-49F8-A3D4-59B90D98EF42}"/>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3" name="テキスト ボックス 62">
          <a:extLst>
            <a:ext uri="{FF2B5EF4-FFF2-40B4-BE49-F238E27FC236}">
              <a16:creationId xmlns:a16="http://schemas.microsoft.com/office/drawing/2014/main" id="{C858A694-4A06-46F6-B9CE-0E6D56EF5F89}"/>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4" name="直線コネクタ 63">
          <a:extLst>
            <a:ext uri="{FF2B5EF4-FFF2-40B4-BE49-F238E27FC236}">
              <a16:creationId xmlns:a16="http://schemas.microsoft.com/office/drawing/2014/main" id="{65BAF36E-CCB8-4B89-B3B0-BC22D1093268}"/>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5" name="テキスト ボックス 64">
          <a:extLst>
            <a:ext uri="{FF2B5EF4-FFF2-40B4-BE49-F238E27FC236}">
              <a16:creationId xmlns:a16="http://schemas.microsoft.com/office/drawing/2014/main" id="{F91BC3A7-8276-4E4D-972F-5FA25D1DF785}"/>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6" name="直線コネクタ 65">
          <a:extLst>
            <a:ext uri="{FF2B5EF4-FFF2-40B4-BE49-F238E27FC236}">
              <a16:creationId xmlns:a16="http://schemas.microsoft.com/office/drawing/2014/main" id="{025DB55F-E9F8-49A0-A020-7A8700132D52}"/>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7" name="テキスト ボックス 66">
          <a:extLst>
            <a:ext uri="{FF2B5EF4-FFF2-40B4-BE49-F238E27FC236}">
              <a16:creationId xmlns:a16="http://schemas.microsoft.com/office/drawing/2014/main" id="{49A78E15-E520-49DC-BD96-D83AEB2A678E}"/>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a:extLst>
            <a:ext uri="{FF2B5EF4-FFF2-40B4-BE49-F238E27FC236}">
              <a16:creationId xmlns:a16="http://schemas.microsoft.com/office/drawing/2014/main" id="{B9711490-040D-4769-905C-354F59A68D45}"/>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9" name="テキスト ボックス 68">
          <a:extLst>
            <a:ext uri="{FF2B5EF4-FFF2-40B4-BE49-F238E27FC236}">
              <a16:creationId xmlns:a16="http://schemas.microsoft.com/office/drawing/2014/main" id="{DDF21794-1D12-4B25-AEC6-6698DE83625E}"/>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a:extLst>
            <a:ext uri="{FF2B5EF4-FFF2-40B4-BE49-F238E27FC236}">
              <a16:creationId xmlns:a16="http://schemas.microsoft.com/office/drawing/2014/main" id="{AA804464-8CE2-4286-9E3A-6C34E770DC0F}"/>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131657</xdr:rowOff>
    </xdr:from>
    <xdr:to>
      <xdr:col>23</xdr:col>
      <xdr:colOff>85090</xdr:colOff>
      <xdr:row>33</xdr:row>
      <xdr:rowOff>106892</xdr:rowOff>
    </xdr:to>
    <xdr:cxnSp macro="">
      <xdr:nvCxnSpPr>
        <xdr:cNvPr id="71" name="直線コネクタ 70">
          <a:extLst>
            <a:ext uri="{FF2B5EF4-FFF2-40B4-BE49-F238E27FC236}">
              <a16:creationId xmlns:a16="http://schemas.microsoft.com/office/drawing/2014/main" id="{BA839B7A-E1F8-4DEF-BE8E-58FA0DAD053D}"/>
            </a:ext>
          </a:extLst>
        </xdr:cNvPr>
        <xdr:cNvCxnSpPr/>
      </xdr:nvCxnSpPr>
      <xdr:spPr>
        <a:xfrm flipV="1">
          <a:off x="4760595" y="5532332"/>
          <a:ext cx="1270" cy="1003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110719</xdr:rowOff>
    </xdr:from>
    <xdr:ext cx="405111" cy="259045"/>
    <xdr:sp macro="" textlink="">
      <xdr:nvSpPr>
        <xdr:cNvPr id="72" name="有形固定資産減価償却率最小値テキスト">
          <a:extLst>
            <a:ext uri="{FF2B5EF4-FFF2-40B4-BE49-F238E27FC236}">
              <a16:creationId xmlns:a16="http://schemas.microsoft.com/office/drawing/2014/main" id="{7E96CF7E-A7BD-4483-9851-D533B329B433}"/>
            </a:ext>
          </a:extLst>
        </xdr:cNvPr>
        <xdr:cNvSpPr txBox="1"/>
      </xdr:nvSpPr>
      <xdr:spPr>
        <a:xfrm>
          <a:off x="4813300" y="6540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106892</xdr:rowOff>
    </xdr:from>
    <xdr:to>
      <xdr:col>23</xdr:col>
      <xdr:colOff>174625</xdr:colOff>
      <xdr:row>33</xdr:row>
      <xdr:rowOff>106892</xdr:rowOff>
    </xdr:to>
    <xdr:cxnSp macro="">
      <xdr:nvCxnSpPr>
        <xdr:cNvPr id="73" name="直線コネクタ 72">
          <a:extLst>
            <a:ext uri="{FF2B5EF4-FFF2-40B4-BE49-F238E27FC236}">
              <a16:creationId xmlns:a16="http://schemas.microsoft.com/office/drawing/2014/main" id="{4231D2CB-5F10-4660-880A-1A0723F6FBA4}"/>
            </a:ext>
          </a:extLst>
        </xdr:cNvPr>
        <xdr:cNvCxnSpPr/>
      </xdr:nvCxnSpPr>
      <xdr:spPr>
        <a:xfrm>
          <a:off x="4673600" y="653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78334</xdr:rowOff>
    </xdr:from>
    <xdr:ext cx="405111" cy="259045"/>
    <xdr:sp macro="" textlink="">
      <xdr:nvSpPr>
        <xdr:cNvPr id="74" name="有形固定資産減価償却率最大値テキスト">
          <a:extLst>
            <a:ext uri="{FF2B5EF4-FFF2-40B4-BE49-F238E27FC236}">
              <a16:creationId xmlns:a16="http://schemas.microsoft.com/office/drawing/2014/main" id="{AACDE124-4405-49DD-A41A-DE535B1410F1}"/>
            </a:ext>
          </a:extLst>
        </xdr:cNvPr>
        <xdr:cNvSpPr txBox="1"/>
      </xdr:nvSpPr>
      <xdr:spPr>
        <a:xfrm>
          <a:off x="4813300" y="5307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131657</xdr:rowOff>
    </xdr:from>
    <xdr:to>
      <xdr:col>23</xdr:col>
      <xdr:colOff>174625</xdr:colOff>
      <xdr:row>27</xdr:row>
      <xdr:rowOff>131657</xdr:rowOff>
    </xdr:to>
    <xdr:cxnSp macro="">
      <xdr:nvCxnSpPr>
        <xdr:cNvPr id="75" name="直線コネクタ 74">
          <a:extLst>
            <a:ext uri="{FF2B5EF4-FFF2-40B4-BE49-F238E27FC236}">
              <a16:creationId xmlns:a16="http://schemas.microsoft.com/office/drawing/2014/main" id="{3C324908-1483-4760-903A-7435A006E755}"/>
            </a:ext>
          </a:extLst>
        </xdr:cNvPr>
        <xdr:cNvCxnSpPr/>
      </xdr:nvCxnSpPr>
      <xdr:spPr>
        <a:xfrm>
          <a:off x="4673600" y="5532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42774</xdr:rowOff>
    </xdr:from>
    <xdr:ext cx="405111" cy="259045"/>
    <xdr:sp macro="" textlink="">
      <xdr:nvSpPr>
        <xdr:cNvPr id="76" name="有形固定資産減価償却率平均値テキスト">
          <a:extLst>
            <a:ext uri="{FF2B5EF4-FFF2-40B4-BE49-F238E27FC236}">
              <a16:creationId xmlns:a16="http://schemas.microsoft.com/office/drawing/2014/main" id="{61C98651-6875-4979-BDE5-BFC4CCEB9124}"/>
            </a:ext>
          </a:extLst>
        </xdr:cNvPr>
        <xdr:cNvSpPr txBox="1"/>
      </xdr:nvSpPr>
      <xdr:spPr>
        <a:xfrm>
          <a:off x="4813300" y="57863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19897</xdr:rowOff>
    </xdr:from>
    <xdr:to>
      <xdr:col>23</xdr:col>
      <xdr:colOff>136525</xdr:colOff>
      <xdr:row>30</xdr:row>
      <xdr:rowOff>121497</xdr:rowOff>
    </xdr:to>
    <xdr:sp macro="" textlink="">
      <xdr:nvSpPr>
        <xdr:cNvPr id="77" name="フローチャート: 判断 76">
          <a:extLst>
            <a:ext uri="{FF2B5EF4-FFF2-40B4-BE49-F238E27FC236}">
              <a16:creationId xmlns:a16="http://schemas.microsoft.com/office/drawing/2014/main" id="{369FEE54-E624-4396-BBB6-7E438076FD7A}"/>
            </a:ext>
          </a:extLst>
        </xdr:cNvPr>
        <xdr:cNvSpPr/>
      </xdr:nvSpPr>
      <xdr:spPr>
        <a:xfrm>
          <a:off x="4711700" y="593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59478</xdr:rowOff>
    </xdr:from>
    <xdr:to>
      <xdr:col>19</xdr:col>
      <xdr:colOff>187325</xdr:colOff>
      <xdr:row>30</xdr:row>
      <xdr:rowOff>161078</xdr:rowOff>
    </xdr:to>
    <xdr:sp macro="" textlink="">
      <xdr:nvSpPr>
        <xdr:cNvPr id="78" name="フローチャート: 判断 77">
          <a:extLst>
            <a:ext uri="{FF2B5EF4-FFF2-40B4-BE49-F238E27FC236}">
              <a16:creationId xmlns:a16="http://schemas.microsoft.com/office/drawing/2014/main" id="{5F33B6E7-CF1C-4347-9106-8688695E84B3}"/>
            </a:ext>
          </a:extLst>
        </xdr:cNvPr>
        <xdr:cNvSpPr/>
      </xdr:nvSpPr>
      <xdr:spPr>
        <a:xfrm>
          <a:off x="40005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23495</xdr:rowOff>
    </xdr:from>
    <xdr:to>
      <xdr:col>15</xdr:col>
      <xdr:colOff>187325</xdr:colOff>
      <xdr:row>30</xdr:row>
      <xdr:rowOff>125095</xdr:rowOff>
    </xdr:to>
    <xdr:sp macro="" textlink="">
      <xdr:nvSpPr>
        <xdr:cNvPr id="79" name="フローチャート: 判断 78">
          <a:extLst>
            <a:ext uri="{FF2B5EF4-FFF2-40B4-BE49-F238E27FC236}">
              <a16:creationId xmlns:a16="http://schemas.microsoft.com/office/drawing/2014/main" id="{CE4336EF-4359-4539-8208-68D5B98AF975}"/>
            </a:ext>
          </a:extLst>
        </xdr:cNvPr>
        <xdr:cNvSpPr/>
      </xdr:nvSpPr>
      <xdr:spPr>
        <a:xfrm>
          <a:off x="3238500" y="59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155363</xdr:rowOff>
    </xdr:from>
    <xdr:to>
      <xdr:col>11</xdr:col>
      <xdr:colOff>187325</xdr:colOff>
      <xdr:row>30</xdr:row>
      <xdr:rowOff>85513</xdr:rowOff>
    </xdr:to>
    <xdr:sp macro="" textlink="">
      <xdr:nvSpPr>
        <xdr:cNvPr id="80" name="フローチャート: 判断 79">
          <a:extLst>
            <a:ext uri="{FF2B5EF4-FFF2-40B4-BE49-F238E27FC236}">
              <a16:creationId xmlns:a16="http://schemas.microsoft.com/office/drawing/2014/main" id="{C6CE6C6D-DEE4-441A-A0E1-99D863CA261C}"/>
            </a:ext>
          </a:extLst>
        </xdr:cNvPr>
        <xdr:cNvSpPr/>
      </xdr:nvSpPr>
      <xdr:spPr>
        <a:xfrm>
          <a:off x="2476500" y="5898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133773</xdr:rowOff>
    </xdr:from>
    <xdr:to>
      <xdr:col>7</xdr:col>
      <xdr:colOff>187325</xdr:colOff>
      <xdr:row>30</xdr:row>
      <xdr:rowOff>63923</xdr:rowOff>
    </xdr:to>
    <xdr:sp macro="" textlink="">
      <xdr:nvSpPr>
        <xdr:cNvPr id="81" name="フローチャート: 判断 80">
          <a:extLst>
            <a:ext uri="{FF2B5EF4-FFF2-40B4-BE49-F238E27FC236}">
              <a16:creationId xmlns:a16="http://schemas.microsoft.com/office/drawing/2014/main" id="{6C85EEA7-3C56-4EEC-A013-A2431A0F5057}"/>
            </a:ext>
          </a:extLst>
        </xdr:cNvPr>
        <xdr:cNvSpPr/>
      </xdr:nvSpPr>
      <xdr:spPr>
        <a:xfrm>
          <a:off x="1714500" y="587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272CE0E9-AB2A-482F-AE74-4403444A75B6}"/>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A32E97BD-C66D-4C4B-B00A-182C410C77DE}"/>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8C0242D4-6905-4EA3-A943-EDDF515314F6}"/>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2012B8E3-7CDF-4613-A364-A473E2E943A4}"/>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894530A2-5E11-44C5-923B-206ED16E9098}"/>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24765</xdr:rowOff>
    </xdr:from>
    <xdr:to>
      <xdr:col>23</xdr:col>
      <xdr:colOff>136525</xdr:colOff>
      <xdr:row>31</xdr:row>
      <xdr:rowOff>126365</xdr:rowOff>
    </xdr:to>
    <xdr:sp macro="" textlink="">
      <xdr:nvSpPr>
        <xdr:cNvPr id="87" name="楕円 86">
          <a:extLst>
            <a:ext uri="{FF2B5EF4-FFF2-40B4-BE49-F238E27FC236}">
              <a16:creationId xmlns:a16="http://schemas.microsoft.com/office/drawing/2014/main" id="{D30AA28A-0F53-4D74-8774-26B7F8748C1A}"/>
            </a:ext>
          </a:extLst>
        </xdr:cNvPr>
        <xdr:cNvSpPr/>
      </xdr:nvSpPr>
      <xdr:spPr>
        <a:xfrm>
          <a:off x="47117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3192</xdr:rowOff>
    </xdr:from>
    <xdr:ext cx="405111" cy="259045"/>
    <xdr:sp macro="" textlink="">
      <xdr:nvSpPr>
        <xdr:cNvPr id="88" name="有形固定資産減価償却率該当値テキスト">
          <a:extLst>
            <a:ext uri="{FF2B5EF4-FFF2-40B4-BE49-F238E27FC236}">
              <a16:creationId xmlns:a16="http://schemas.microsoft.com/office/drawing/2014/main" id="{265B7A12-862A-42C7-B63A-C74D06FF7F2A}"/>
            </a:ext>
          </a:extLst>
        </xdr:cNvPr>
        <xdr:cNvSpPr txBox="1"/>
      </xdr:nvSpPr>
      <xdr:spPr>
        <a:xfrm>
          <a:off x="4813300" y="6089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145838</xdr:rowOff>
    </xdr:from>
    <xdr:to>
      <xdr:col>19</xdr:col>
      <xdr:colOff>187325</xdr:colOff>
      <xdr:row>31</xdr:row>
      <xdr:rowOff>75988</xdr:rowOff>
    </xdr:to>
    <xdr:sp macro="" textlink="">
      <xdr:nvSpPr>
        <xdr:cNvPr id="89" name="楕円 88">
          <a:extLst>
            <a:ext uri="{FF2B5EF4-FFF2-40B4-BE49-F238E27FC236}">
              <a16:creationId xmlns:a16="http://schemas.microsoft.com/office/drawing/2014/main" id="{58E0F41A-110E-4EE7-90B7-726F6AA5E3CA}"/>
            </a:ext>
          </a:extLst>
        </xdr:cNvPr>
        <xdr:cNvSpPr/>
      </xdr:nvSpPr>
      <xdr:spPr>
        <a:xfrm>
          <a:off x="4000500" y="6060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25188</xdr:rowOff>
    </xdr:from>
    <xdr:to>
      <xdr:col>23</xdr:col>
      <xdr:colOff>85725</xdr:colOff>
      <xdr:row>31</xdr:row>
      <xdr:rowOff>75565</xdr:rowOff>
    </xdr:to>
    <xdr:cxnSp macro="">
      <xdr:nvCxnSpPr>
        <xdr:cNvPr id="90" name="直線コネクタ 89">
          <a:extLst>
            <a:ext uri="{FF2B5EF4-FFF2-40B4-BE49-F238E27FC236}">
              <a16:creationId xmlns:a16="http://schemas.microsoft.com/office/drawing/2014/main" id="{2B1219AC-0132-4571-BC8E-95BD6213A831}"/>
            </a:ext>
          </a:extLst>
        </xdr:cNvPr>
        <xdr:cNvCxnSpPr/>
      </xdr:nvCxnSpPr>
      <xdr:spPr>
        <a:xfrm>
          <a:off x="4051300" y="6111663"/>
          <a:ext cx="711200" cy="50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109855</xdr:rowOff>
    </xdr:from>
    <xdr:to>
      <xdr:col>15</xdr:col>
      <xdr:colOff>187325</xdr:colOff>
      <xdr:row>31</xdr:row>
      <xdr:rowOff>40005</xdr:rowOff>
    </xdr:to>
    <xdr:sp macro="" textlink="">
      <xdr:nvSpPr>
        <xdr:cNvPr id="91" name="楕円 90">
          <a:extLst>
            <a:ext uri="{FF2B5EF4-FFF2-40B4-BE49-F238E27FC236}">
              <a16:creationId xmlns:a16="http://schemas.microsoft.com/office/drawing/2014/main" id="{BDA19976-DCF7-450F-9FE0-FE446F26115E}"/>
            </a:ext>
          </a:extLst>
        </xdr:cNvPr>
        <xdr:cNvSpPr/>
      </xdr:nvSpPr>
      <xdr:spPr>
        <a:xfrm>
          <a:off x="3238500" y="602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160655</xdr:rowOff>
    </xdr:from>
    <xdr:to>
      <xdr:col>19</xdr:col>
      <xdr:colOff>136525</xdr:colOff>
      <xdr:row>31</xdr:row>
      <xdr:rowOff>25188</xdr:rowOff>
    </xdr:to>
    <xdr:cxnSp macro="">
      <xdr:nvCxnSpPr>
        <xdr:cNvPr id="92" name="直線コネクタ 91">
          <a:extLst>
            <a:ext uri="{FF2B5EF4-FFF2-40B4-BE49-F238E27FC236}">
              <a16:creationId xmlns:a16="http://schemas.microsoft.com/office/drawing/2014/main" id="{07B7757A-E675-47E6-98A4-56EFEDD102F0}"/>
            </a:ext>
          </a:extLst>
        </xdr:cNvPr>
        <xdr:cNvCxnSpPr/>
      </xdr:nvCxnSpPr>
      <xdr:spPr>
        <a:xfrm>
          <a:off x="3289300" y="6075680"/>
          <a:ext cx="762000" cy="35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73872</xdr:rowOff>
    </xdr:from>
    <xdr:to>
      <xdr:col>11</xdr:col>
      <xdr:colOff>187325</xdr:colOff>
      <xdr:row>31</xdr:row>
      <xdr:rowOff>4022</xdr:rowOff>
    </xdr:to>
    <xdr:sp macro="" textlink="">
      <xdr:nvSpPr>
        <xdr:cNvPr id="93" name="楕円 92">
          <a:extLst>
            <a:ext uri="{FF2B5EF4-FFF2-40B4-BE49-F238E27FC236}">
              <a16:creationId xmlns:a16="http://schemas.microsoft.com/office/drawing/2014/main" id="{0CE4905A-8A0E-4AD5-89CF-0777464DA4AD}"/>
            </a:ext>
          </a:extLst>
        </xdr:cNvPr>
        <xdr:cNvSpPr/>
      </xdr:nvSpPr>
      <xdr:spPr>
        <a:xfrm>
          <a:off x="2476500" y="5988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124672</xdr:rowOff>
    </xdr:from>
    <xdr:to>
      <xdr:col>15</xdr:col>
      <xdr:colOff>136525</xdr:colOff>
      <xdr:row>30</xdr:row>
      <xdr:rowOff>160655</xdr:rowOff>
    </xdr:to>
    <xdr:cxnSp macro="">
      <xdr:nvCxnSpPr>
        <xdr:cNvPr id="94" name="直線コネクタ 93">
          <a:extLst>
            <a:ext uri="{FF2B5EF4-FFF2-40B4-BE49-F238E27FC236}">
              <a16:creationId xmlns:a16="http://schemas.microsoft.com/office/drawing/2014/main" id="{DB4156C4-1984-40FE-B713-1F2ED722273F}"/>
            </a:ext>
          </a:extLst>
        </xdr:cNvPr>
        <xdr:cNvCxnSpPr/>
      </xdr:nvCxnSpPr>
      <xdr:spPr>
        <a:xfrm>
          <a:off x="2527300" y="6039697"/>
          <a:ext cx="762000" cy="35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19897</xdr:rowOff>
    </xdr:from>
    <xdr:to>
      <xdr:col>7</xdr:col>
      <xdr:colOff>187325</xdr:colOff>
      <xdr:row>30</xdr:row>
      <xdr:rowOff>121497</xdr:rowOff>
    </xdr:to>
    <xdr:sp macro="" textlink="">
      <xdr:nvSpPr>
        <xdr:cNvPr id="95" name="楕円 94">
          <a:extLst>
            <a:ext uri="{FF2B5EF4-FFF2-40B4-BE49-F238E27FC236}">
              <a16:creationId xmlns:a16="http://schemas.microsoft.com/office/drawing/2014/main" id="{B588F4EE-F5FA-47BA-A959-D01AE2518EA5}"/>
            </a:ext>
          </a:extLst>
        </xdr:cNvPr>
        <xdr:cNvSpPr/>
      </xdr:nvSpPr>
      <xdr:spPr>
        <a:xfrm>
          <a:off x="1714500" y="5934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70697</xdr:rowOff>
    </xdr:from>
    <xdr:to>
      <xdr:col>11</xdr:col>
      <xdr:colOff>136525</xdr:colOff>
      <xdr:row>30</xdr:row>
      <xdr:rowOff>124672</xdr:rowOff>
    </xdr:to>
    <xdr:cxnSp macro="">
      <xdr:nvCxnSpPr>
        <xdr:cNvPr id="96" name="直線コネクタ 95">
          <a:extLst>
            <a:ext uri="{FF2B5EF4-FFF2-40B4-BE49-F238E27FC236}">
              <a16:creationId xmlns:a16="http://schemas.microsoft.com/office/drawing/2014/main" id="{BC3462E9-A1B2-4111-956D-12B18B877401}"/>
            </a:ext>
          </a:extLst>
        </xdr:cNvPr>
        <xdr:cNvCxnSpPr/>
      </xdr:nvCxnSpPr>
      <xdr:spPr>
        <a:xfrm>
          <a:off x="1765300" y="5985722"/>
          <a:ext cx="7620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6155</xdr:rowOff>
    </xdr:from>
    <xdr:ext cx="405111" cy="259045"/>
    <xdr:sp macro="" textlink="">
      <xdr:nvSpPr>
        <xdr:cNvPr id="97" name="n_1aveValue有形固定資産減価償却率">
          <a:extLst>
            <a:ext uri="{FF2B5EF4-FFF2-40B4-BE49-F238E27FC236}">
              <a16:creationId xmlns:a16="http://schemas.microsoft.com/office/drawing/2014/main" id="{A52F387B-A032-4FD4-9948-BCF921A0180B}"/>
            </a:ext>
          </a:extLst>
        </xdr:cNvPr>
        <xdr:cNvSpPr txBox="1"/>
      </xdr:nvSpPr>
      <xdr:spPr>
        <a:xfrm>
          <a:off x="3836044" y="5749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141622</xdr:rowOff>
    </xdr:from>
    <xdr:ext cx="405111" cy="259045"/>
    <xdr:sp macro="" textlink="">
      <xdr:nvSpPr>
        <xdr:cNvPr id="98" name="n_2aveValue有形固定資産減価償却率">
          <a:extLst>
            <a:ext uri="{FF2B5EF4-FFF2-40B4-BE49-F238E27FC236}">
              <a16:creationId xmlns:a16="http://schemas.microsoft.com/office/drawing/2014/main" id="{4E1F6A74-66A1-472C-8307-330A8BC6B094}"/>
            </a:ext>
          </a:extLst>
        </xdr:cNvPr>
        <xdr:cNvSpPr txBox="1"/>
      </xdr:nvSpPr>
      <xdr:spPr>
        <a:xfrm>
          <a:off x="3086744" y="571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102040</xdr:rowOff>
    </xdr:from>
    <xdr:ext cx="405111" cy="259045"/>
    <xdr:sp macro="" textlink="">
      <xdr:nvSpPr>
        <xdr:cNvPr id="99" name="n_3aveValue有形固定資産減価償却率">
          <a:extLst>
            <a:ext uri="{FF2B5EF4-FFF2-40B4-BE49-F238E27FC236}">
              <a16:creationId xmlns:a16="http://schemas.microsoft.com/office/drawing/2014/main" id="{606312DE-70A5-4EBE-835B-38E2C1718AAC}"/>
            </a:ext>
          </a:extLst>
        </xdr:cNvPr>
        <xdr:cNvSpPr txBox="1"/>
      </xdr:nvSpPr>
      <xdr:spPr>
        <a:xfrm>
          <a:off x="2324744" y="5674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80450</xdr:rowOff>
    </xdr:from>
    <xdr:ext cx="405111" cy="259045"/>
    <xdr:sp macro="" textlink="">
      <xdr:nvSpPr>
        <xdr:cNvPr id="100" name="n_4aveValue有形固定資産減価償却率">
          <a:extLst>
            <a:ext uri="{FF2B5EF4-FFF2-40B4-BE49-F238E27FC236}">
              <a16:creationId xmlns:a16="http://schemas.microsoft.com/office/drawing/2014/main" id="{2F84E0F7-AD70-4D01-95F0-20C3EE83A4D7}"/>
            </a:ext>
          </a:extLst>
        </xdr:cNvPr>
        <xdr:cNvSpPr txBox="1"/>
      </xdr:nvSpPr>
      <xdr:spPr>
        <a:xfrm>
          <a:off x="1562744" y="5652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67115</xdr:rowOff>
    </xdr:from>
    <xdr:ext cx="405111" cy="259045"/>
    <xdr:sp macro="" textlink="">
      <xdr:nvSpPr>
        <xdr:cNvPr id="101" name="n_1mainValue有形固定資産減価償却率">
          <a:extLst>
            <a:ext uri="{FF2B5EF4-FFF2-40B4-BE49-F238E27FC236}">
              <a16:creationId xmlns:a16="http://schemas.microsoft.com/office/drawing/2014/main" id="{E4D43478-9C4D-4303-8CB2-237075527EF2}"/>
            </a:ext>
          </a:extLst>
        </xdr:cNvPr>
        <xdr:cNvSpPr txBox="1"/>
      </xdr:nvSpPr>
      <xdr:spPr>
        <a:xfrm>
          <a:off x="3836044" y="6153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31132</xdr:rowOff>
    </xdr:from>
    <xdr:ext cx="405111" cy="259045"/>
    <xdr:sp macro="" textlink="">
      <xdr:nvSpPr>
        <xdr:cNvPr id="102" name="n_2mainValue有形固定資産減価償却率">
          <a:extLst>
            <a:ext uri="{FF2B5EF4-FFF2-40B4-BE49-F238E27FC236}">
              <a16:creationId xmlns:a16="http://schemas.microsoft.com/office/drawing/2014/main" id="{F2A3CC00-4DE1-46E4-AAEF-700208C9EEAE}"/>
            </a:ext>
          </a:extLst>
        </xdr:cNvPr>
        <xdr:cNvSpPr txBox="1"/>
      </xdr:nvSpPr>
      <xdr:spPr>
        <a:xfrm>
          <a:off x="3086744" y="611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166599</xdr:rowOff>
    </xdr:from>
    <xdr:ext cx="405111" cy="259045"/>
    <xdr:sp macro="" textlink="">
      <xdr:nvSpPr>
        <xdr:cNvPr id="103" name="n_3mainValue有形固定資産減価償却率">
          <a:extLst>
            <a:ext uri="{FF2B5EF4-FFF2-40B4-BE49-F238E27FC236}">
              <a16:creationId xmlns:a16="http://schemas.microsoft.com/office/drawing/2014/main" id="{276DBD7A-D567-41CF-B947-AE25B3A95D9D}"/>
            </a:ext>
          </a:extLst>
        </xdr:cNvPr>
        <xdr:cNvSpPr txBox="1"/>
      </xdr:nvSpPr>
      <xdr:spPr>
        <a:xfrm>
          <a:off x="2324744" y="6081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112624</xdr:rowOff>
    </xdr:from>
    <xdr:ext cx="405111" cy="259045"/>
    <xdr:sp macro="" textlink="">
      <xdr:nvSpPr>
        <xdr:cNvPr id="104" name="n_4mainValue有形固定資産減価償却率">
          <a:extLst>
            <a:ext uri="{FF2B5EF4-FFF2-40B4-BE49-F238E27FC236}">
              <a16:creationId xmlns:a16="http://schemas.microsoft.com/office/drawing/2014/main" id="{D48F6781-8857-48FD-9C15-689A4DDAFC69}"/>
            </a:ext>
          </a:extLst>
        </xdr:cNvPr>
        <xdr:cNvSpPr txBox="1"/>
      </xdr:nvSpPr>
      <xdr:spPr>
        <a:xfrm>
          <a:off x="1562744" y="6027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5" name="正方形/長方形 104">
          <a:extLst>
            <a:ext uri="{FF2B5EF4-FFF2-40B4-BE49-F238E27FC236}">
              <a16:creationId xmlns:a16="http://schemas.microsoft.com/office/drawing/2014/main" id="{406E6929-3639-4890-9264-B1D6BDA6B725}"/>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6" name="正方形/長方形 105">
          <a:extLst>
            <a:ext uri="{FF2B5EF4-FFF2-40B4-BE49-F238E27FC236}">
              <a16:creationId xmlns:a16="http://schemas.microsoft.com/office/drawing/2014/main" id="{0665048B-D014-4B80-B76E-48877E5F6E15}"/>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7" name="正方形/長方形 106">
          <a:extLst>
            <a:ext uri="{FF2B5EF4-FFF2-40B4-BE49-F238E27FC236}">
              <a16:creationId xmlns:a16="http://schemas.microsoft.com/office/drawing/2014/main" id="{C58AA1F4-B7D9-42B3-A469-AC0FFA589E3E}"/>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[ 330.6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8" name="正方形/長方形 107">
          <a:extLst>
            <a:ext uri="{FF2B5EF4-FFF2-40B4-BE49-F238E27FC236}">
              <a16:creationId xmlns:a16="http://schemas.microsoft.com/office/drawing/2014/main" id="{A166C62D-9DE4-431A-A815-CEECC7417D7D}"/>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9" name="正方形/長方形 108">
          <a:extLst>
            <a:ext uri="{FF2B5EF4-FFF2-40B4-BE49-F238E27FC236}">
              <a16:creationId xmlns:a16="http://schemas.microsoft.com/office/drawing/2014/main" id="{6CCB0C16-DA0C-4E79-9DFF-C55FB37B6235}"/>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0" name="正方形/長方形 109">
          <a:extLst>
            <a:ext uri="{FF2B5EF4-FFF2-40B4-BE49-F238E27FC236}">
              <a16:creationId xmlns:a16="http://schemas.microsoft.com/office/drawing/2014/main" id="{86613C5E-4761-4CFA-BC0B-36B89B053FF7}"/>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1" name="正方形/長方形 110">
          <a:extLst>
            <a:ext uri="{FF2B5EF4-FFF2-40B4-BE49-F238E27FC236}">
              <a16:creationId xmlns:a16="http://schemas.microsoft.com/office/drawing/2014/main" id="{2066802C-3056-4E39-AA1F-92EBB206E631}"/>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2" name="正方形/長方形 111">
          <a:extLst>
            <a:ext uri="{FF2B5EF4-FFF2-40B4-BE49-F238E27FC236}">
              <a16:creationId xmlns:a16="http://schemas.microsoft.com/office/drawing/2014/main" id="{AE4D5618-B7F5-4EDD-9311-B09E3D2588F6}"/>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3" name="正方形/長方形 112">
          <a:extLst>
            <a:ext uri="{FF2B5EF4-FFF2-40B4-BE49-F238E27FC236}">
              <a16:creationId xmlns:a16="http://schemas.microsoft.com/office/drawing/2014/main" id="{1D12E6A1-B7A2-4F07-89A9-F1EBDE8C2BF1}"/>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4" name="正方形/長方形 113">
          <a:extLst>
            <a:ext uri="{FF2B5EF4-FFF2-40B4-BE49-F238E27FC236}">
              <a16:creationId xmlns:a16="http://schemas.microsoft.com/office/drawing/2014/main" id="{64FBEB3C-4B3D-414B-86B9-9D9E89B24B5E}"/>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5" name="正方形/長方形 114">
          <a:extLst>
            <a:ext uri="{FF2B5EF4-FFF2-40B4-BE49-F238E27FC236}">
              <a16:creationId xmlns:a16="http://schemas.microsoft.com/office/drawing/2014/main" id="{6443436E-5623-4A99-AB5E-95EB8A20F044}"/>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6" name="正方形/長方形 115">
          <a:extLst>
            <a:ext uri="{FF2B5EF4-FFF2-40B4-BE49-F238E27FC236}">
              <a16:creationId xmlns:a16="http://schemas.microsoft.com/office/drawing/2014/main" id="{35C08115-8215-4081-9963-E9A456902586}"/>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7" name="テキスト ボックス 116">
          <a:extLst>
            <a:ext uri="{FF2B5EF4-FFF2-40B4-BE49-F238E27FC236}">
              <a16:creationId xmlns:a16="http://schemas.microsoft.com/office/drawing/2014/main" id="{7AE22811-0B81-4F23-91F4-8BAA44193F03}"/>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普通交付税合併算定替特例の終了を見据えて借入を抑制してきたことにより、類似団体を下回っている。しかし、今後は公共施設再配置や学校を始めとする教育施設の更新・長寿命化など大型事業が予定されており地方債発行額の増加が見込まれるが、事業内容を精査し、できるだけ後年度の過重な負担とならないよう将来負担額の抑制に努める。</a:t>
          </a:r>
          <a:endParaRPr kumimoji="1" lang="en-US" altLang="ja-JP" sz="1100" baseline="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8" name="テキスト ボックス 117">
          <a:extLst>
            <a:ext uri="{FF2B5EF4-FFF2-40B4-BE49-F238E27FC236}">
              <a16:creationId xmlns:a16="http://schemas.microsoft.com/office/drawing/2014/main" id="{436F273B-3735-4390-9B85-37B44F08840F}"/>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9" name="直線コネクタ 118">
          <a:extLst>
            <a:ext uri="{FF2B5EF4-FFF2-40B4-BE49-F238E27FC236}">
              <a16:creationId xmlns:a16="http://schemas.microsoft.com/office/drawing/2014/main" id="{94D7E91C-2E53-46D1-B9E5-A20FB931C61D}"/>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0" name="テキスト ボックス 119">
          <a:extLst>
            <a:ext uri="{FF2B5EF4-FFF2-40B4-BE49-F238E27FC236}">
              <a16:creationId xmlns:a16="http://schemas.microsoft.com/office/drawing/2014/main" id="{4F8CD914-798C-45DB-8908-F40FB396666D}"/>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1" name="直線コネクタ 120">
          <a:extLst>
            <a:ext uri="{FF2B5EF4-FFF2-40B4-BE49-F238E27FC236}">
              <a16:creationId xmlns:a16="http://schemas.microsoft.com/office/drawing/2014/main" id="{624D482F-1A5C-4D8D-98E2-A0FAD0AED295}"/>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2" name="テキスト ボックス 121">
          <a:extLst>
            <a:ext uri="{FF2B5EF4-FFF2-40B4-BE49-F238E27FC236}">
              <a16:creationId xmlns:a16="http://schemas.microsoft.com/office/drawing/2014/main" id="{1CE832AF-18DE-4016-A1B3-A483B502CCF9}"/>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3" name="直線コネクタ 122">
          <a:extLst>
            <a:ext uri="{FF2B5EF4-FFF2-40B4-BE49-F238E27FC236}">
              <a16:creationId xmlns:a16="http://schemas.microsoft.com/office/drawing/2014/main" id="{A86979E5-031A-4AE8-BC34-B6EDED45216F}"/>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4" name="テキスト ボックス 123">
          <a:extLst>
            <a:ext uri="{FF2B5EF4-FFF2-40B4-BE49-F238E27FC236}">
              <a16:creationId xmlns:a16="http://schemas.microsoft.com/office/drawing/2014/main" id="{98E98424-B761-4FA4-B6D3-D45BD722A6A9}"/>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5" name="直線コネクタ 124">
          <a:extLst>
            <a:ext uri="{FF2B5EF4-FFF2-40B4-BE49-F238E27FC236}">
              <a16:creationId xmlns:a16="http://schemas.microsoft.com/office/drawing/2014/main" id="{42F64CCD-65D6-4DFC-BFDA-09AB84DDD872}"/>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6" name="テキスト ボックス 125">
          <a:extLst>
            <a:ext uri="{FF2B5EF4-FFF2-40B4-BE49-F238E27FC236}">
              <a16:creationId xmlns:a16="http://schemas.microsoft.com/office/drawing/2014/main" id="{36B071FC-E5D1-4443-BD46-09C5A4E602D7}"/>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7" name="直線コネクタ 126">
          <a:extLst>
            <a:ext uri="{FF2B5EF4-FFF2-40B4-BE49-F238E27FC236}">
              <a16:creationId xmlns:a16="http://schemas.microsoft.com/office/drawing/2014/main" id="{7D6C9533-111D-4B22-9868-BD7FBC35A7C1}"/>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8" name="テキスト ボックス 127">
          <a:extLst>
            <a:ext uri="{FF2B5EF4-FFF2-40B4-BE49-F238E27FC236}">
              <a16:creationId xmlns:a16="http://schemas.microsoft.com/office/drawing/2014/main" id="{56FA7442-081E-4D15-8271-C52E95B9956C}"/>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9" name="直線コネクタ 128">
          <a:extLst>
            <a:ext uri="{FF2B5EF4-FFF2-40B4-BE49-F238E27FC236}">
              <a16:creationId xmlns:a16="http://schemas.microsoft.com/office/drawing/2014/main" id="{B529DED9-B512-406C-8172-FC427F1CA51D}"/>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0" name="テキスト ボックス 129">
          <a:extLst>
            <a:ext uri="{FF2B5EF4-FFF2-40B4-BE49-F238E27FC236}">
              <a16:creationId xmlns:a16="http://schemas.microsoft.com/office/drawing/2014/main" id="{DAA45384-1CEE-4123-B87D-C58008C6BC1B}"/>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1" name="直線コネクタ 130">
          <a:extLst>
            <a:ext uri="{FF2B5EF4-FFF2-40B4-BE49-F238E27FC236}">
              <a16:creationId xmlns:a16="http://schemas.microsoft.com/office/drawing/2014/main" id="{4AF58C17-07AE-4B98-B6D4-E66B5FE6D16E}"/>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2" name="テキスト ボックス 131">
          <a:extLst>
            <a:ext uri="{FF2B5EF4-FFF2-40B4-BE49-F238E27FC236}">
              <a16:creationId xmlns:a16="http://schemas.microsoft.com/office/drawing/2014/main" id="{E3422F68-020D-499A-86EA-E797EA2A6CC2}"/>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3" name="直線コネクタ 132">
          <a:extLst>
            <a:ext uri="{FF2B5EF4-FFF2-40B4-BE49-F238E27FC236}">
              <a16:creationId xmlns:a16="http://schemas.microsoft.com/office/drawing/2014/main" id="{F75BFDE9-1759-4E16-8180-260F936A05E1}"/>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4" name="債務償還比率グラフ枠">
          <a:extLst>
            <a:ext uri="{FF2B5EF4-FFF2-40B4-BE49-F238E27FC236}">
              <a16:creationId xmlns:a16="http://schemas.microsoft.com/office/drawing/2014/main" id="{CCC15073-D5B9-4112-847E-BB8125EADA85}"/>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30797</xdr:rowOff>
    </xdr:to>
    <xdr:cxnSp macro="">
      <xdr:nvCxnSpPr>
        <xdr:cNvPr id="135" name="直線コネクタ 134">
          <a:extLst>
            <a:ext uri="{FF2B5EF4-FFF2-40B4-BE49-F238E27FC236}">
              <a16:creationId xmlns:a16="http://schemas.microsoft.com/office/drawing/2014/main" id="{41F68871-B030-4AFB-89AE-BD3243096D68}"/>
            </a:ext>
          </a:extLst>
        </xdr:cNvPr>
        <xdr:cNvCxnSpPr/>
      </xdr:nvCxnSpPr>
      <xdr:spPr>
        <a:xfrm flipV="1">
          <a:off x="14793595" y="5261428"/>
          <a:ext cx="1269" cy="1370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34624</xdr:rowOff>
    </xdr:from>
    <xdr:ext cx="469744" cy="259045"/>
    <xdr:sp macro="" textlink="">
      <xdr:nvSpPr>
        <xdr:cNvPr id="136" name="債務償還比率最小値テキスト">
          <a:extLst>
            <a:ext uri="{FF2B5EF4-FFF2-40B4-BE49-F238E27FC236}">
              <a16:creationId xmlns:a16="http://schemas.microsoft.com/office/drawing/2014/main" id="{077097F4-55E2-4DB6-BA89-8B646F4A9F2C}"/>
            </a:ext>
          </a:extLst>
        </xdr:cNvPr>
        <xdr:cNvSpPr txBox="1"/>
      </xdr:nvSpPr>
      <xdr:spPr>
        <a:xfrm>
          <a:off x="14846300" y="6635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30797</xdr:rowOff>
    </xdr:from>
    <xdr:to>
      <xdr:col>76</xdr:col>
      <xdr:colOff>111125</xdr:colOff>
      <xdr:row>34</xdr:row>
      <xdr:rowOff>30797</xdr:rowOff>
    </xdr:to>
    <xdr:cxnSp macro="">
      <xdr:nvCxnSpPr>
        <xdr:cNvPr id="137" name="直線コネクタ 136">
          <a:extLst>
            <a:ext uri="{FF2B5EF4-FFF2-40B4-BE49-F238E27FC236}">
              <a16:creationId xmlns:a16="http://schemas.microsoft.com/office/drawing/2014/main" id="{99AC18B5-F95A-4CCD-8A80-8519AEADE6E6}"/>
            </a:ext>
          </a:extLst>
        </xdr:cNvPr>
        <xdr:cNvCxnSpPr/>
      </xdr:nvCxnSpPr>
      <xdr:spPr>
        <a:xfrm>
          <a:off x="14706600" y="6631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8" name="債務償還比率最大値テキスト">
          <a:extLst>
            <a:ext uri="{FF2B5EF4-FFF2-40B4-BE49-F238E27FC236}">
              <a16:creationId xmlns:a16="http://schemas.microsoft.com/office/drawing/2014/main" id="{3948109D-8075-497E-B3FB-563AA2068A47}"/>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9" name="直線コネクタ 138">
          <a:extLst>
            <a:ext uri="{FF2B5EF4-FFF2-40B4-BE49-F238E27FC236}">
              <a16:creationId xmlns:a16="http://schemas.microsoft.com/office/drawing/2014/main" id="{E71D83B2-6FD1-4BBD-B26C-4F2A77121C08}"/>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73169</xdr:rowOff>
    </xdr:from>
    <xdr:ext cx="469744" cy="259045"/>
    <xdr:sp macro="" textlink="">
      <xdr:nvSpPr>
        <xdr:cNvPr id="140" name="債務償還比率平均値テキスト">
          <a:extLst>
            <a:ext uri="{FF2B5EF4-FFF2-40B4-BE49-F238E27FC236}">
              <a16:creationId xmlns:a16="http://schemas.microsoft.com/office/drawing/2014/main" id="{FA74FA47-8BC0-460B-90D9-6673E00EED67}"/>
            </a:ext>
          </a:extLst>
        </xdr:cNvPr>
        <xdr:cNvSpPr txBox="1"/>
      </xdr:nvSpPr>
      <xdr:spPr>
        <a:xfrm>
          <a:off x="14846300" y="59881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94742</xdr:rowOff>
    </xdr:from>
    <xdr:to>
      <xdr:col>76</xdr:col>
      <xdr:colOff>73025</xdr:colOff>
      <xdr:row>31</xdr:row>
      <xdr:rowOff>24892</xdr:rowOff>
    </xdr:to>
    <xdr:sp macro="" textlink="">
      <xdr:nvSpPr>
        <xdr:cNvPr id="141" name="フローチャート: 判断 140">
          <a:extLst>
            <a:ext uri="{FF2B5EF4-FFF2-40B4-BE49-F238E27FC236}">
              <a16:creationId xmlns:a16="http://schemas.microsoft.com/office/drawing/2014/main" id="{D1B2FCB6-3FA4-4F74-8735-7644F3E130DC}"/>
            </a:ext>
          </a:extLst>
        </xdr:cNvPr>
        <xdr:cNvSpPr/>
      </xdr:nvSpPr>
      <xdr:spPr>
        <a:xfrm>
          <a:off x="14744700" y="6009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126047</xdr:rowOff>
    </xdr:from>
    <xdr:to>
      <xdr:col>72</xdr:col>
      <xdr:colOff>123825</xdr:colOff>
      <xdr:row>31</xdr:row>
      <xdr:rowOff>56197</xdr:rowOff>
    </xdr:to>
    <xdr:sp macro="" textlink="">
      <xdr:nvSpPr>
        <xdr:cNvPr id="142" name="フローチャート: 判断 141">
          <a:extLst>
            <a:ext uri="{FF2B5EF4-FFF2-40B4-BE49-F238E27FC236}">
              <a16:creationId xmlns:a16="http://schemas.microsoft.com/office/drawing/2014/main" id="{EF8698E4-B5F3-4829-9B4A-6AE99F308EFF}"/>
            </a:ext>
          </a:extLst>
        </xdr:cNvPr>
        <xdr:cNvSpPr/>
      </xdr:nvSpPr>
      <xdr:spPr>
        <a:xfrm>
          <a:off x="14033500" y="604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109238</xdr:rowOff>
    </xdr:from>
    <xdr:to>
      <xdr:col>68</xdr:col>
      <xdr:colOff>123825</xdr:colOff>
      <xdr:row>31</xdr:row>
      <xdr:rowOff>39388</xdr:rowOff>
    </xdr:to>
    <xdr:sp macro="" textlink="">
      <xdr:nvSpPr>
        <xdr:cNvPr id="143" name="フローチャート: 判断 142">
          <a:extLst>
            <a:ext uri="{FF2B5EF4-FFF2-40B4-BE49-F238E27FC236}">
              <a16:creationId xmlns:a16="http://schemas.microsoft.com/office/drawing/2014/main" id="{BFDDB9E2-22E8-4CD1-A7BE-054701D55EB7}"/>
            </a:ext>
          </a:extLst>
        </xdr:cNvPr>
        <xdr:cNvSpPr/>
      </xdr:nvSpPr>
      <xdr:spPr>
        <a:xfrm>
          <a:off x="13271500" y="6024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145324</xdr:rowOff>
    </xdr:from>
    <xdr:to>
      <xdr:col>64</xdr:col>
      <xdr:colOff>123825</xdr:colOff>
      <xdr:row>31</xdr:row>
      <xdr:rowOff>75474</xdr:rowOff>
    </xdr:to>
    <xdr:sp macro="" textlink="">
      <xdr:nvSpPr>
        <xdr:cNvPr id="144" name="フローチャート: 判断 143">
          <a:extLst>
            <a:ext uri="{FF2B5EF4-FFF2-40B4-BE49-F238E27FC236}">
              <a16:creationId xmlns:a16="http://schemas.microsoft.com/office/drawing/2014/main" id="{D4BF1D56-03CF-4558-857B-B51A4C591E94}"/>
            </a:ext>
          </a:extLst>
        </xdr:cNvPr>
        <xdr:cNvSpPr/>
      </xdr:nvSpPr>
      <xdr:spPr>
        <a:xfrm>
          <a:off x="12509500" y="6060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11811</xdr:rowOff>
    </xdr:from>
    <xdr:to>
      <xdr:col>60</xdr:col>
      <xdr:colOff>123825</xdr:colOff>
      <xdr:row>31</xdr:row>
      <xdr:rowOff>113411</xdr:rowOff>
    </xdr:to>
    <xdr:sp macro="" textlink="">
      <xdr:nvSpPr>
        <xdr:cNvPr id="145" name="フローチャート: 判断 144">
          <a:extLst>
            <a:ext uri="{FF2B5EF4-FFF2-40B4-BE49-F238E27FC236}">
              <a16:creationId xmlns:a16="http://schemas.microsoft.com/office/drawing/2014/main" id="{656963EB-9583-49AB-B302-152DE27C169E}"/>
            </a:ext>
          </a:extLst>
        </xdr:cNvPr>
        <xdr:cNvSpPr/>
      </xdr:nvSpPr>
      <xdr:spPr>
        <a:xfrm>
          <a:off x="11747500" y="609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76A8DD38-6C7A-4047-A165-F871536FB96F}"/>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3C97133B-3F9B-4263-BA40-19D05DCD9C3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A7BE514C-5F47-4DFD-9B03-5B45DD3BAD2E}"/>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FFEA8039-3106-4F04-8671-1D9F2A64EE16}"/>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4F498FEC-FC65-487C-8957-FDADD8F5E89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148336</xdr:rowOff>
    </xdr:from>
    <xdr:to>
      <xdr:col>76</xdr:col>
      <xdr:colOff>73025</xdr:colOff>
      <xdr:row>29</xdr:row>
      <xdr:rowOff>78486</xdr:rowOff>
    </xdr:to>
    <xdr:sp macro="" textlink="">
      <xdr:nvSpPr>
        <xdr:cNvPr id="151" name="楕円 150">
          <a:extLst>
            <a:ext uri="{FF2B5EF4-FFF2-40B4-BE49-F238E27FC236}">
              <a16:creationId xmlns:a16="http://schemas.microsoft.com/office/drawing/2014/main" id="{D3EDB6D1-66BB-4C06-942E-C15B32DA67F4}"/>
            </a:ext>
          </a:extLst>
        </xdr:cNvPr>
        <xdr:cNvSpPr/>
      </xdr:nvSpPr>
      <xdr:spPr>
        <a:xfrm>
          <a:off x="14744700" y="572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171213</xdr:rowOff>
    </xdr:from>
    <xdr:ext cx="469744" cy="259045"/>
    <xdr:sp macro="" textlink="">
      <xdr:nvSpPr>
        <xdr:cNvPr id="152" name="債務償還比率該当値テキスト">
          <a:extLst>
            <a:ext uri="{FF2B5EF4-FFF2-40B4-BE49-F238E27FC236}">
              <a16:creationId xmlns:a16="http://schemas.microsoft.com/office/drawing/2014/main" id="{52E21466-9FC4-4FBE-BF20-156DAB72CDD0}"/>
            </a:ext>
          </a:extLst>
        </xdr:cNvPr>
        <xdr:cNvSpPr txBox="1"/>
      </xdr:nvSpPr>
      <xdr:spPr>
        <a:xfrm>
          <a:off x="14846300" y="5571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124895</xdr:rowOff>
    </xdr:from>
    <xdr:to>
      <xdr:col>72</xdr:col>
      <xdr:colOff>123825</xdr:colOff>
      <xdr:row>29</xdr:row>
      <xdr:rowOff>55045</xdr:rowOff>
    </xdr:to>
    <xdr:sp macro="" textlink="">
      <xdr:nvSpPr>
        <xdr:cNvPr id="153" name="楕円 152">
          <a:extLst>
            <a:ext uri="{FF2B5EF4-FFF2-40B4-BE49-F238E27FC236}">
              <a16:creationId xmlns:a16="http://schemas.microsoft.com/office/drawing/2014/main" id="{ECE8EA37-FD2B-446F-9117-EA62FEC6C66D}"/>
            </a:ext>
          </a:extLst>
        </xdr:cNvPr>
        <xdr:cNvSpPr/>
      </xdr:nvSpPr>
      <xdr:spPr>
        <a:xfrm>
          <a:off x="14033500" y="569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4245</xdr:rowOff>
    </xdr:from>
    <xdr:to>
      <xdr:col>76</xdr:col>
      <xdr:colOff>22225</xdr:colOff>
      <xdr:row>29</xdr:row>
      <xdr:rowOff>27686</xdr:rowOff>
    </xdr:to>
    <xdr:cxnSp macro="">
      <xdr:nvCxnSpPr>
        <xdr:cNvPr id="154" name="直線コネクタ 153">
          <a:extLst>
            <a:ext uri="{FF2B5EF4-FFF2-40B4-BE49-F238E27FC236}">
              <a16:creationId xmlns:a16="http://schemas.microsoft.com/office/drawing/2014/main" id="{BA0FA5F8-35F7-4618-896F-70AAD1E8C0ED}"/>
            </a:ext>
          </a:extLst>
        </xdr:cNvPr>
        <xdr:cNvCxnSpPr/>
      </xdr:nvCxnSpPr>
      <xdr:spPr>
        <a:xfrm>
          <a:off x="14084300" y="5747820"/>
          <a:ext cx="711200" cy="23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66294</xdr:rowOff>
    </xdr:from>
    <xdr:to>
      <xdr:col>68</xdr:col>
      <xdr:colOff>123825</xdr:colOff>
      <xdr:row>28</xdr:row>
      <xdr:rowOff>167894</xdr:rowOff>
    </xdr:to>
    <xdr:sp macro="" textlink="">
      <xdr:nvSpPr>
        <xdr:cNvPr id="155" name="楕円 154">
          <a:extLst>
            <a:ext uri="{FF2B5EF4-FFF2-40B4-BE49-F238E27FC236}">
              <a16:creationId xmlns:a16="http://schemas.microsoft.com/office/drawing/2014/main" id="{E1F0C7A6-504F-4C03-8906-100F2BD06690}"/>
            </a:ext>
          </a:extLst>
        </xdr:cNvPr>
        <xdr:cNvSpPr/>
      </xdr:nvSpPr>
      <xdr:spPr>
        <a:xfrm>
          <a:off x="13271500" y="5638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117094</xdr:rowOff>
    </xdr:from>
    <xdr:to>
      <xdr:col>72</xdr:col>
      <xdr:colOff>73025</xdr:colOff>
      <xdr:row>29</xdr:row>
      <xdr:rowOff>4245</xdr:rowOff>
    </xdr:to>
    <xdr:cxnSp macro="">
      <xdr:nvCxnSpPr>
        <xdr:cNvPr id="156" name="直線コネクタ 155">
          <a:extLst>
            <a:ext uri="{FF2B5EF4-FFF2-40B4-BE49-F238E27FC236}">
              <a16:creationId xmlns:a16="http://schemas.microsoft.com/office/drawing/2014/main" id="{AB1EE419-158B-4325-AE0B-6BE2ACBB2D69}"/>
            </a:ext>
          </a:extLst>
        </xdr:cNvPr>
        <xdr:cNvCxnSpPr/>
      </xdr:nvCxnSpPr>
      <xdr:spPr>
        <a:xfrm>
          <a:off x="13322300" y="5689219"/>
          <a:ext cx="762000" cy="5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18832</xdr:rowOff>
    </xdr:from>
    <xdr:to>
      <xdr:col>64</xdr:col>
      <xdr:colOff>123825</xdr:colOff>
      <xdr:row>29</xdr:row>
      <xdr:rowOff>120432</xdr:rowOff>
    </xdr:to>
    <xdr:sp macro="" textlink="">
      <xdr:nvSpPr>
        <xdr:cNvPr id="157" name="楕円 156">
          <a:extLst>
            <a:ext uri="{FF2B5EF4-FFF2-40B4-BE49-F238E27FC236}">
              <a16:creationId xmlns:a16="http://schemas.microsoft.com/office/drawing/2014/main" id="{3B3A4388-EB3A-4902-BFE5-53D5C803C7B4}"/>
            </a:ext>
          </a:extLst>
        </xdr:cNvPr>
        <xdr:cNvSpPr/>
      </xdr:nvSpPr>
      <xdr:spPr>
        <a:xfrm>
          <a:off x="12509500" y="5762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117094</xdr:rowOff>
    </xdr:from>
    <xdr:to>
      <xdr:col>68</xdr:col>
      <xdr:colOff>73025</xdr:colOff>
      <xdr:row>29</xdr:row>
      <xdr:rowOff>69632</xdr:rowOff>
    </xdr:to>
    <xdr:cxnSp macro="">
      <xdr:nvCxnSpPr>
        <xdr:cNvPr id="158" name="直線コネクタ 157">
          <a:extLst>
            <a:ext uri="{FF2B5EF4-FFF2-40B4-BE49-F238E27FC236}">
              <a16:creationId xmlns:a16="http://schemas.microsoft.com/office/drawing/2014/main" id="{94DD2378-5855-420F-95A9-CB264B41F1F1}"/>
            </a:ext>
          </a:extLst>
        </xdr:cNvPr>
        <xdr:cNvCxnSpPr/>
      </xdr:nvCxnSpPr>
      <xdr:spPr>
        <a:xfrm flipV="1">
          <a:off x="12560300" y="5689219"/>
          <a:ext cx="762000" cy="123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163485</xdr:rowOff>
    </xdr:from>
    <xdr:to>
      <xdr:col>60</xdr:col>
      <xdr:colOff>123825</xdr:colOff>
      <xdr:row>30</xdr:row>
      <xdr:rowOff>93635</xdr:rowOff>
    </xdr:to>
    <xdr:sp macro="" textlink="">
      <xdr:nvSpPr>
        <xdr:cNvPr id="159" name="楕円 158">
          <a:extLst>
            <a:ext uri="{FF2B5EF4-FFF2-40B4-BE49-F238E27FC236}">
              <a16:creationId xmlns:a16="http://schemas.microsoft.com/office/drawing/2014/main" id="{70FB843C-23A6-4B04-AEAC-638100652F52}"/>
            </a:ext>
          </a:extLst>
        </xdr:cNvPr>
        <xdr:cNvSpPr/>
      </xdr:nvSpPr>
      <xdr:spPr>
        <a:xfrm>
          <a:off x="11747500" y="590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69632</xdr:rowOff>
    </xdr:from>
    <xdr:to>
      <xdr:col>64</xdr:col>
      <xdr:colOff>73025</xdr:colOff>
      <xdr:row>30</xdr:row>
      <xdr:rowOff>42835</xdr:rowOff>
    </xdr:to>
    <xdr:cxnSp macro="">
      <xdr:nvCxnSpPr>
        <xdr:cNvPr id="160" name="直線コネクタ 159">
          <a:extLst>
            <a:ext uri="{FF2B5EF4-FFF2-40B4-BE49-F238E27FC236}">
              <a16:creationId xmlns:a16="http://schemas.microsoft.com/office/drawing/2014/main" id="{005444EF-1073-4459-8794-993D3C0760B6}"/>
            </a:ext>
          </a:extLst>
        </xdr:cNvPr>
        <xdr:cNvCxnSpPr/>
      </xdr:nvCxnSpPr>
      <xdr:spPr>
        <a:xfrm flipV="1">
          <a:off x="11798300" y="5813207"/>
          <a:ext cx="762000" cy="144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47324</xdr:rowOff>
    </xdr:from>
    <xdr:ext cx="469744" cy="259045"/>
    <xdr:sp macro="" textlink="">
      <xdr:nvSpPr>
        <xdr:cNvPr id="161" name="n_1aveValue債務償還比率">
          <a:extLst>
            <a:ext uri="{FF2B5EF4-FFF2-40B4-BE49-F238E27FC236}">
              <a16:creationId xmlns:a16="http://schemas.microsoft.com/office/drawing/2014/main" id="{4A9889E1-8BDE-43E8-92B3-D84096883EE9}"/>
            </a:ext>
          </a:extLst>
        </xdr:cNvPr>
        <xdr:cNvSpPr txBox="1"/>
      </xdr:nvSpPr>
      <xdr:spPr>
        <a:xfrm>
          <a:off x="13836727" y="6133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30515</xdr:rowOff>
    </xdr:from>
    <xdr:ext cx="469744" cy="259045"/>
    <xdr:sp macro="" textlink="">
      <xdr:nvSpPr>
        <xdr:cNvPr id="162" name="n_2aveValue債務償還比率">
          <a:extLst>
            <a:ext uri="{FF2B5EF4-FFF2-40B4-BE49-F238E27FC236}">
              <a16:creationId xmlns:a16="http://schemas.microsoft.com/office/drawing/2014/main" id="{E8774D76-23B3-41C1-B987-6DADB018829A}"/>
            </a:ext>
          </a:extLst>
        </xdr:cNvPr>
        <xdr:cNvSpPr txBox="1"/>
      </xdr:nvSpPr>
      <xdr:spPr>
        <a:xfrm>
          <a:off x="13087427" y="6116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66601</xdr:rowOff>
    </xdr:from>
    <xdr:ext cx="469744" cy="259045"/>
    <xdr:sp macro="" textlink="">
      <xdr:nvSpPr>
        <xdr:cNvPr id="163" name="n_3aveValue債務償還比率">
          <a:extLst>
            <a:ext uri="{FF2B5EF4-FFF2-40B4-BE49-F238E27FC236}">
              <a16:creationId xmlns:a16="http://schemas.microsoft.com/office/drawing/2014/main" id="{58C3CF08-770D-47AA-B7DD-6D48A4B846EA}"/>
            </a:ext>
          </a:extLst>
        </xdr:cNvPr>
        <xdr:cNvSpPr txBox="1"/>
      </xdr:nvSpPr>
      <xdr:spPr>
        <a:xfrm>
          <a:off x="12325427" y="6153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104538</xdr:rowOff>
    </xdr:from>
    <xdr:ext cx="469744" cy="259045"/>
    <xdr:sp macro="" textlink="">
      <xdr:nvSpPr>
        <xdr:cNvPr id="164" name="n_4aveValue債務償還比率">
          <a:extLst>
            <a:ext uri="{FF2B5EF4-FFF2-40B4-BE49-F238E27FC236}">
              <a16:creationId xmlns:a16="http://schemas.microsoft.com/office/drawing/2014/main" id="{3AA25439-C487-4C02-8D16-16E0D41EE734}"/>
            </a:ext>
          </a:extLst>
        </xdr:cNvPr>
        <xdr:cNvSpPr txBox="1"/>
      </xdr:nvSpPr>
      <xdr:spPr>
        <a:xfrm>
          <a:off x="11563427" y="6191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71572</xdr:rowOff>
    </xdr:from>
    <xdr:ext cx="469744" cy="259045"/>
    <xdr:sp macro="" textlink="">
      <xdr:nvSpPr>
        <xdr:cNvPr id="165" name="n_1mainValue債務償還比率">
          <a:extLst>
            <a:ext uri="{FF2B5EF4-FFF2-40B4-BE49-F238E27FC236}">
              <a16:creationId xmlns:a16="http://schemas.microsoft.com/office/drawing/2014/main" id="{D3AC8E70-37F9-4171-8DB6-FFBDD1B953EC}"/>
            </a:ext>
          </a:extLst>
        </xdr:cNvPr>
        <xdr:cNvSpPr txBox="1"/>
      </xdr:nvSpPr>
      <xdr:spPr>
        <a:xfrm>
          <a:off x="13836727" y="5472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12971</xdr:rowOff>
    </xdr:from>
    <xdr:ext cx="469744" cy="259045"/>
    <xdr:sp macro="" textlink="">
      <xdr:nvSpPr>
        <xdr:cNvPr id="166" name="n_2mainValue債務償還比率">
          <a:extLst>
            <a:ext uri="{FF2B5EF4-FFF2-40B4-BE49-F238E27FC236}">
              <a16:creationId xmlns:a16="http://schemas.microsoft.com/office/drawing/2014/main" id="{718AACB4-7680-40EC-9943-A5C246F52DC1}"/>
            </a:ext>
          </a:extLst>
        </xdr:cNvPr>
        <xdr:cNvSpPr txBox="1"/>
      </xdr:nvSpPr>
      <xdr:spPr>
        <a:xfrm>
          <a:off x="13087427" y="5413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136959</xdr:rowOff>
    </xdr:from>
    <xdr:ext cx="469744" cy="259045"/>
    <xdr:sp macro="" textlink="">
      <xdr:nvSpPr>
        <xdr:cNvPr id="167" name="n_3mainValue債務償還比率">
          <a:extLst>
            <a:ext uri="{FF2B5EF4-FFF2-40B4-BE49-F238E27FC236}">
              <a16:creationId xmlns:a16="http://schemas.microsoft.com/office/drawing/2014/main" id="{4B73622E-88E3-4427-BF23-A0805F89187C}"/>
            </a:ext>
          </a:extLst>
        </xdr:cNvPr>
        <xdr:cNvSpPr txBox="1"/>
      </xdr:nvSpPr>
      <xdr:spPr>
        <a:xfrm>
          <a:off x="12325427" y="5537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110162</xdr:rowOff>
    </xdr:from>
    <xdr:ext cx="469744" cy="259045"/>
    <xdr:sp macro="" textlink="">
      <xdr:nvSpPr>
        <xdr:cNvPr id="168" name="n_4mainValue債務償還比率">
          <a:extLst>
            <a:ext uri="{FF2B5EF4-FFF2-40B4-BE49-F238E27FC236}">
              <a16:creationId xmlns:a16="http://schemas.microsoft.com/office/drawing/2014/main" id="{0974A323-D811-4F36-A4B6-D8BF695D05D2}"/>
            </a:ext>
          </a:extLst>
        </xdr:cNvPr>
        <xdr:cNvSpPr txBox="1"/>
      </xdr:nvSpPr>
      <xdr:spPr>
        <a:xfrm>
          <a:off x="11563427" y="568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9" name="正方形/長方形 168">
          <a:extLst>
            <a:ext uri="{FF2B5EF4-FFF2-40B4-BE49-F238E27FC236}">
              <a16:creationId xmlns:a16="http://schemas.microsoft.com/office/drawing/2014/main" id="{CB85B5D3-02B5-42E5-BF2A-BFB1E2FCE8B7}"/>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0" name="正方形/長方形 169">
          <a:extLst>
            <a:ext uri="{FF2B5EF4-FFF2-40B4-BE49-F238E27FC236}">
              <a16:creationId xmlns:a16="http://schemas.microsoft.com/office/drawing/2014/main" id="{35A5B9C5-C79C-4B30-96DC-E438BCE35671}"/>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1" name="テキスト ボックス 170">
          <a:extLst>
            <a:ext uri="{FF2B5EF4-FFF2-40B4-BE49-F238E27FC236}">
              <a16:creationId xmlns:a16="http://schemas.microsoft.com/office/drawing/2014/main" id="{291D4A63-246C-4F67-A9A6-B00786C5E3D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2" name="テキスト ボックス 171">
          <a:extLst>
            <a:ext uri="{FF2B5EF4-FFF2-40B4-BE49-F238E27FC236}">
              <a16:creationId xmlns:a16="http://schemas.microsoft.com/office/drawing/2014/main" id="{821D331F-F87A-4C2D-923D-7697D57A7648}"/>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3" name="テキスト ボックス 172">
          <a:extLst>
            <a:ext uri="{FF2B5EF4-FFF2-40B4-BE49-F238E27FC236}">
              <a16:creationId xmlns:a16="http://schemas.microsoft.com/office/drawing/2014/main" id="{2DA7A582-7F22-4B0F-9F66-C8FBD1DB0F28}"/>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4" name="テキスト ボックス 173">
          <a:extLst>
            <a:ext uri="{FF2B5EF4-FFF2-40B4-BE49-F238E27FC236}">
              <a16:creationId xmlns:a16="http://schemas.microsoft.com/office/drawing/2014/main" id="{5ACC3090-4255-4162-8437-727C9577051C}"/>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D07B18BA-596B-4ADE-9E9E-4774F1CACBEE}"/>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53A60746-743F-4F1B-B7E4-54C29AC210C9}"/>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5F53E4F6-3DA9-4ADB-9BA2-46F75A1DC3B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10A1FED9-8D4B-4FED-A542-42F8AA728515}"/>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愛知県西尾市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805BFCB1-F3B9-4035-8E01-1136BC5CC9ED}"/>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382D1B8D-D154-4972-BD6F-59250A4A7728}"/>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FA7C63AE-87FC-4BAE-A062-C0DF53F700CB}"/>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6144FD81-4CF2-4F44-8594-56F5A0A9F046}"/>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BA17A5EF-D930-4C4B-854E-B39CFD7E5B44}"/>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479DB4D9-A4BF-424E-8B68-E206016D4EBC}"/>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171,423
161,590
161.22
80,307,199
76,669,313
3,096,611
37,434,999
30,514,408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A2B40E9-BE9F-471E-873C-08CDBD48AEB5}"/>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A403CD82-1F3C-4E7A-946A-538799590D2A}"/>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8327E72E-18BB-4FDF-999E-03F2332B175D}"/>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638305B-5D24-4FEF-9A62-946CFCE6473B}"/>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6D064E27-862E-454D-B104-AE34308675E5}"/>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212C8BD2-3D66-48E6-95BC-70D5009B5198}"/>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4DAD89F-67A4-48CB-8209-84EDA2ECEE7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EBFDADF8-114C-4A45-B28F-FB40DCA593EE}"/>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97D97FB5-3867-4BFE-94DB-F8FBF4B127A7}"/>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9753F8F7-9BAE-4C5B-9697-995F4100C306}"/>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734BA2B4-D491-48AA-B5EC-7992EDC2303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5512D26F-34FB-4AD9-BB1A-8FDC874036BF}"/>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E52A4454-033A-4336-879D-40F5BE57AD5E}"/>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83682DE8-3261-44EA-A98C-5D64E942B19C}"/>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B0A15877-ED50-4CE3-BEBE-310AC0A98659}"/>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3924CE38-4070-48D7-9373-5AFA7B037866}"/>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4E580159-C3F1-45BC-9472-FE67713E127D}"/>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5C53896E-309E-4FC6-8483-574697422DAB}"/>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819134EF-DF42-4813-8985-D69B4E10E31F}"/>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61AC4932-F1D6-4430-A048-FF02B65876D1}"/>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68C8F2F9-F84B-4F3D-989F-13266D4ED638}"/>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ED4DA160-5D61-49B8-B81E-3C2A92362557}"/>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63759650-1EE5-4798-955F-0A347900E4B3}"/>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92592FC4-15AB-47C9-8A34-7501BDA4333A}"/>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C1D7B13E-B0F3-4F96-9A4E-311B4B2ABA7B}"/>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2191D559-F5E1-43CE-9D7C-C6EDD48B9157}"/>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4A4312AE-64B9-4A22-B2B2-A8573E3CCF4C}"/>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E67ACCEC-630C-4A4C-B56F-0B4262257995}"/>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FC5C0936-0328-4DF7-9F94-94C33CEF2BEB}"/>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58464AB-6A81-46AC-8CF5-BC076EEA7AE4}"/>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7C4F1C83-7B47-4312-9642-3264DC5493C6}"/>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E2460BF1-2BBE-415D-BE95-4D69F38B2691}"/>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34D30D0F-314C-4DE3-A07D-21E4420EE123}"/>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B69FE3F5-CD60-4626-8E26-7A9E30DC3429}"/>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76404BCD-9F7B-4852-A4EC-4D62E60A210A}"/>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A911B271-B796-4B5A-93C5-2904CF3BF511}"/>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DDF9EEAE-5B84-4AF7-AACB-4EF1507BC1C3}"/>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38ED93F1-48BA-4278-A8D6-0C44DDA4CD9E}"/>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DCC3EECA-39F8-4C4C-B1FE-2439E881A4ED}"/>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7BD65142-1415-4897-B012-50DA8747C3A3}"/>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F8BF6808-4FF3-49A3-B4EA-CFAA8B96DB5E}"/>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8CD02F23-B984-4C9C-8061-CB00FDDAB2B3}"/>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EF455AE5-F602-4268-8AF2-E63C99247CBC}"/>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D0BCD6B1-44FB-4BAC-AA1E-3E54DB0969C4}"/>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BED1472F-810C-4BF1-99B0-18CF86B91B2A}"/>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233F08F2-380E-4547-A776-5D94B8BBAD7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30480</xdr:rowOff>
    </xdr:from>
    <xdr:to>
      <xdr:col>24</xdr:col>
      <xdr:colOff>62865</xdr:colOff>
      <xdr:row>42</xdr:row>
      <xdr:rowOff>40277</xdr:rowOff>
    </xdr:to>
    <xdr:cxnSp macro="">
      <xdr:nvCxnSpPr>
        <xdr:cNvPr id="58" name="直線コネクタ 57">
          <a:extLst>
            <a:ext uri="{FF2B5EF4-FFF2-40B4-BE49-F238E27FC236}">
              <a16:creationId xmlns:a16="http://schemas.microsoft.com/office/drawing/2014/main" id="{185F7E17-775E-423F-8D2F-B228CC617AC4}"/>
            </a:ext>
          </a:extLst>
        </xdr:cNvPr>
        <xdr:cNvCxnSpPr/>
      </xdr:nvCxnSpPr>
      <xdr:spPr>
        <a:xfrm flipV="1">
          <a:off x="4634865" y="5859780"/>
          <a:ext cx="0" cy="1381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44104</xdr:rowOff>
    </xdr:from>
    <xdr:ext cx="405111" cy="259045"/>
    <xdr:sp macro="" textlink="">
      <xdr:nvSpPr>
        <xdr:cNvPr id="59" name="【道路】&#10;有形固定資産減価償却率最小値テキスト">
          <a:extLst>
            <a:ext uri="{FF2B5EF4-FFF2-40B4-BE49-F238E27FC236}">
              <a16:creationId xmlns:a16="http://schemas.microsoft.com/office/drawing/2014/main" id="{9B9118EE-1E80-4206-8EA7-BA3B09AE2007}"/>
            </a:ext>
          </a:extLst>
        </xdr:cNvPr>
        <xdr:cNvSpPr txBox="1"/>
      </xdr:nvSpPr>
      <xdr:spPr>
        <a:xfrm>
          <a:off x="4673600" y="7245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40277</xdr:rowOff>
    </xdr:from>
    <xdr:to>
      <xdr:col>24</xdr:col>
      <xdr:colOff>152400</xdr:colOff>
      <xdr:row>42</xdr:row>
      <xdr:rowOff>40277</xdr:rowOff>
    </xdr:to>
    <xdr:cxnSp macro="">
      <xdr:nvCxnSpPr>
        <xdr:cNvPr id="60" name="直線コネクタ 59">
          <a:extLst>
            <a:ext uri="{FF2B5EF4-FFF2-40B4-BE49-F238E27FC236}">
              <a16:creationId xmlns:a16="http://schemas.microsoft.com/office/drawing/2014/main" id="{41F1C9B0-1B07-4587-AE0C-02BE0E5DC87C}"/>
            </a:ext>
          </a:extLst>
        </xdr:cNvPr>
        <xdr:cNvCxnSpPr/>
      </xdr:nvCxnSpPr>
      <xdr:spPr>
        <a:xfrm>
          <a:off x="4546600" y="724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148607</xdr:rowOff>
    </xdr:from>
    <xdr:ext cx="405111" cy="259045"/>
    <xdr:sp macro="" textlink="">
      <xdr:nvSpPr>
        <xdr:cNvPr id="61" name="【道路】&#10;有形固定資産減価償却率最大値テキスト">
          <a:extLst>
            <a:ext uri="{FF2B5EF4-FFF2-40B4-BE49-F238E27FC236}">
              <a16:creationId xmlns:a16="http://schemas.microsoft.com/office/drawing/2014/main" id="{E3343C6E-4A1D-4E64-AE62-F5B1CDD0C29F}"/>
            </a:ext>
          </a:extLst>
        </xdr:cNvPr>
        <xdr:cNvSpPr txBox="1"/>
      </xdr:nvSpPr>
      <xdr:spPr>
        <a:xfrm>
          <a:off x="4673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30480</xdr:rowOff>
    </xdr:from>
    <xdr:to>
      <xdr:col>24</xdr:col>
      <xdr:colOff>152400</xdr:colOff>
      <xdr:row>34</xdr:row>
      <xdr:rowOff>30480</xdr:rowOff>
    </xdr:to>
    <xdr:cxnSp macro="">
      <xdr:nvCxnSpPr>
        <xdr:cNvPr id="62" name="直線コネクタ 61">
          <a:extLst>
            <a:ext uri="{FF2B5EF4-FFF2-40B4-BE49-F238E27FC236}">
              <a16:creationId xmlns:a16="http://schemas.microsoft.com/office/drawing/2014/main" id="{F239A4EF-AEE0-41EA-B292-101A96C6547D}"/>
            </a:ext>
          </a:extLst>
        </xdr:cNvPr>
        <xdr:cNvCxnSpPr/>
      </xdr:nvCxnSpPr>
      <xdr:spPr>
        <a:xfrm>
          <a:off x="4546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25054</xdr:rowOff>
    </xdr:from>
    <xdr:ext cx="405111" cy="259045"/>
    <xdr:sp macro="" textlink="">
      <xdr:nvSpPr>
        <xdr:cNvPr id="63" name="【道路】&#10;有形固定資産減価償却率平均値テキスト">
          <a:extLst>
            <a:ext uri="{FF2B5EF4-FFF2-40B4-BE49-F238E27FC236}">
              <a16:creationId xmlns:a16="http://schemas.microsoft.com/office/drawing/2014/main" id="{21517B4E-B8F8-42CD-AD21-F7CB40BF744E}"/>
            </a:ext>
          </a:extLst>
        </xdr:cNvPr>
        <xdr:cNvSpPr txBox="1"/>
      </xdr:nvSpPr>
      <xdr:spPr>
        <a:xfrm>
          <a:off x="4673600" y="65401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46627</xdr:rowOff>
    </xdr:from>
    <xdr:to>
      <xdr:col>24</xdr:col>
      <xdr:colOff>114300</xdr:colOff>
      <xdr:row>38</xdr:row>
      <xdr:rowOff>148227</xdr:rowOff>
    </xdr:to>
    <xdr:sp macro="" textlink="">
      <xdr:nvSpPr>
        <xdr:cNvPr id="64" name="フローチャート: 判断 63">
          <a:extLst>
            <a:ext uri="{FF2B5EF4-FFF2-40B4-BE49-F238E27FC236}">
              <a16:creationId xmlns:a16="http://schemas.microsoft.com/office/drawing/2014/main" id="{18525A2C-C0A0-42A1-AF68-DDDFC0CEE52C}"/>
            </a:ext>
          </a:extLst>
        </xdr:cNvPr>
        <xdr:cNvSpPr/>
      </xdr:nvSpPr>
      <xdr:spPr>
        <a:xfrm>
          <a:off x="4584700" y="656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67854</xdr:rowOff>
    </xdr:from>
    <xdr:to>
      <xdr:col>20</xdr:col>
      <xdr:colOff>38100</xdr:colOff>
      <xdr:row>38</xdr:row>
      <xdr:rowOff>169454</xdr:rowOff>
    </xdr:to>
    <xdr:sp macro="" textlink="">
      <xdr:nvSpPr>
        <xdr:cNvPr id="65" name="フローチャート: 判断 64">
          <a:extLst>
            <a:ext uri="{FF2B5EF4-FFF2-40B4-BE49-F238E27FC236}">
              <a16:creationId xmlns:a16="http://schemas.microsoft.com/office/drawing/2014/main" id="{53FDC675-02FA-4ABA-81F4-817ACC050E26}"/>
            </a:ext>
          </a:extLst>
        </xdr:cNvPr>
        <xdr:cNvSpPr/>
      </xdr:nvSpPr>
      <xdr:spPr>
        <a:xfrm>
          <a:off x="37465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46627</xdr:rowOff>
    </xdr:from>
    <xdr:to>
      <xdr:col>15</xdr:col>
      <xdr:colOff>101600</xdr:colOff>
      <xdr:row>38</xdr:row>
      <xdr:rowOff>148227</xdr:rowOff>
    </xdr:to>
    <xdr:sp macro="" textlink="">
      <xdr:nvSpPr>
        <xdr:cNvPr id="66" name="フローチャート: 判断 65">
          <a:extLst>
            <a:ext uri="{FF2B5EF4-FFF2-40B4-BE49-F238E27FC236}">
              <a16:creationId xmlns:a16="http://schemas.microsoft.com/office/drawing/2014/main" id="{16EF3E6A-E8C0-4C34-8FD2-918409F0F0BF}"/>
            </a:ext>
          </a:extLst>
        </xdr:cNvPr>
        <xdr:cNvSpPr/>
      </xdr:nvSpPr>
      <xdr:spPr>
        <a:xfrm>
          <a:off x="2857500" y="656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20501</xdr:rowOff>
    </xdr:from>
    <xdr:to>
      <xdr:col>10</xdr:col>
      <xdr:colOff>165100</xdr:colOff>
      <xdr:row>38</xdr:row>
      <xdr:rowOff>122101</xdr:rowOff>
    </xdr:to>
    <xdr:sp macro="" textlink="">
      <xdr:nvSpPr>
        <xdr:cNvPr id="67" name="フローチャート: 判断 66">
          <a:extLst>
            <a:ext uri="{FF2B5EF4-FFF2-40B4-BE49-F238E27FC236}">
              <a16:creationId xmlns:a16="http://schemas.microsoft.com/office/drawing/2014/main" id="{CD5BB3B9-2136-455C-807B-9C1512EC133F}"/>
            </a:ext>
          </a:extLst>
        </xdr:cNvPr>
        <xdr:cNvSpPr/>
      </xdr:nvSpPr>
      <xdr:spPr>
        <a:xfrm>
          <a:off x="1968500" y="653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907</xdr:rowOff>
    </xdr:from>
    <xdr:to>
      <xdr:col>6</xdr:col>
      <xdr:colOff>38100</xdr:colOff>
      <xdr:row>38</xdr:row>
      <xdr:rowOff>102507</xdr:rowOff>
    </xdr:to>
    <xdr:sp macro="" textlink="">
      <xdr:nvSpPr>
        <xdr:cNvPr id="68" name="フローチャート: 判断 67">
          <a:extLst>
            <a:ext uri="{FF2B5EF4-FFF2-40B4-BE49-F238E27FC236}">
              <a16:creationId xmlns:a16="http://schemas.microsoft.com/office/drawing/2014/main" id="{9ABFDA38-F04A-45A4-AD82-46039E0A6553}"/>
            </a:ext>
          </a:extLst>
        </xdr:cNvPr>
        <xdr:cNvSpPr/>
      </xdr:nvSpPr>
      <xdr:spPr>
        <a:xfrm>
          <a:off x="1079500" y="651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4C1D3503-3717-4BE0-8F84-E70921C65B58}"/>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1EBB4E98-2707-4669-A6AD-7952E31A4F85}"/>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72557386-9AAE-4358-A19A-24E1041B84CA}"/>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8E7A213A-69E0-46EF-88E6-278CAC468D5A}"/>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D6BFAA9D-A34A-4F8C-9CF5-5FF343F50F3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33565</xdr:rowOff>
    </xdr:from>
    <xdr:to>
      <xdr:col>24</xdr:col>
      <xdr:colOff>114300</xdr:colOff>
      <xdr:row>38</xdr:row>
      <xdr:rowOff>135165</xdr:rowOff>
    </xdr:to>
    <xdr:sp macro="" textlink="">
      <xdr:nvSpPr>
        <xdr:cNvPr id="74" name="楕円 73">
          <a:extLst>
            <a:ext uri="{FF2B5EF4-FFF2-40B4-BE49-F238E27FC236}">
              <a16:creationId xmlns:a16="http://schemas.microsoft.com/office/drawing/2014/main" id="{E819AA03-1C68-4B19-A852-48AA80C1AE1B}"/>
            </a:ext>
          </a:extLst>
        </xdr:cNvPr>
        <xdr:cNvSpPr/>
      </xdr:nvSpPr>
      <xdr:spPr>
        <a:xfrm>
          <a:off x="4584700" y="654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56441</xdr:rowOff>
    </xdr:from>
    <xdr:ext cx="405111" cy="259045"/>
    <xdr:sp macro="" textlink="">
      <xdr:nvSpPr>
        <xdr:cNvPr id="75" name="【道路】&#10;有形固定資産減価償却率該当値テキスト">
          <a:extLst>
            <a:ext uri="{FF2B5EF4-FFF2-40B4-BE49-F238E27FC236}">
              <a16:creationId xmlns:a16="http://schemas.microsoft.com/office/drawing/2014/main" id="{B328AFC7-4E49-446A-AF13-2C8E325784AE}"/>
            </a:ext>
          </a:extLst>
        </xdr:cNvPr>
        <xdr:cNvSpPr txBox="1"/>
      </xdr:nvSpPr>
      <xdr:spPr>
        <a:xfrm>
          <a:off x="4673600" y="6400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5806</xdr:rowOff>
    </xdr:from>
    <xdr:to>
      <xdr:col>20</xdr:col>
      <xdr:colOff>38100</xdr:colOff>
      <xdr:row>38</xdr:row>
      <xdr:rowOff>107406</xdr:rowOff>
    </xdr:to>
    <xdr:sp macro="" textlink="">
      <xdr:nvSpPr>
        <xdr:cNvPr id="76" name="楕円 75">
          <a:extLst>
            <a:ext uri="{FF2B5EF4-FFF2-40B4-BE49-F238E27FC236}">
              <a16:creationId xmlns:a16="http://schemas.microsoft.com/office/drawing/2014/main" id="{4AB278F7-FCF5-470D-839D-EF414267D11B}"/>
            </a:ext>
          </a:extLst>
        </xdr:cNvPr>
        <xdr:cNvSpPr/>
      </xdr:nvSpPr>
      <xdr:spPr>
        <a:xfrm>
          <a:off x="3746500" y="652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56606</xdr:rowOff>
    </xdr:from>
    <xdr:to>
      <xdr:col>24</xdr:col>
      <xdr:colOff>63500</xdr:colOff>
      <xdr:row>38</xdr:row>
      <xdr:rowOff>84365</xdr:rowOff>
    </xdr:to>
    <xdr:cxnSp macro="">
      <xdr:nvCxnSpPr>
        <xdr:cNvPr id="77" name="直線コネクタ 76">
          <a:extLst>
            <a:ext uri="{FF2B5EF4-FFF2-40B4-BE49-F238E27FC236}">
              <a16:creationId xmlns:a16="http://schemas.microsoft.com/office/drawing/2014/main" id="{AE687063-D230-4BDC-870A-8FDFC1EFC9F6}"/>
            </a:ext>
          </a:extLst>
        </xdr:cNvPr>
        <xdr:cNvCxnSpPr/>
      </xdr:nvCxnSpPr>
      <xdr:spPr>
        <a:xfrm>
          <a:off x="3797300" y="6571706"/>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146231</xdr:rowOff>
    </xdr:from>
    <xdr:to>
      <xdr:col>15</xdr:col>
      <xdr:colOff>101600</xdr:colOff>
      <xdr:row>38</xdr:row>
      <xdr:rowOff>76381</xdr:rowOff>
    </xdr:to>
    <xdr:sp macro="" textlink="">
      <xdr:nvSpPr>
        <xdr:cNvPr id="78" name="楕円 77">
          <a:extLst>
            <a:ext uri="{FF2B5EF4-FFF2-40B4-BE49-F238E27FC236}">
              <a16:creationId xmlns:a16="http://schemas.microsoft.com/office/drawing/2014/main" id="{89269BB4-8BD1-44BE-B7E9-8CF9A101507F}"/>
            </a:ext>
          </a:extLst>
        </xdr:cNvPr>
        <xdr:cNvSpPr/>
      </xdr:nvSpPr>
      <xdr:spPr>
        <a:xfrm>
          <a:off x="2857500" y="648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25581</xdr:rowOff>
    </xdr:from>
    <xdr:to>
      <xdr:col>19</xdr:col>
      <xdr:colOff>177800</xdr:colOff>
      <xdr:row>38</xdr:row>
      <xdr:rowOff>56606</xdr:rowOff>
    </xdr:to>
    <xdr:cxnSp macro="">
      <xdr:nvCxnSpPr>
        <xdr:cNvPr id="79" name="直線コネクタ 78">
          <a:extLst>
            <a:ext uri="{FF2B5EF4-FFF2-40B4-BE49-F238E27FC236}">
              <a16:creationId xmlns:a16="http://schemas.microsoft.com/office/drawing/2014/main" id="{3565DC39-B5CF-44C3-A62C-4BEA06F7876D}"/>
            </a:ext>
          </a:extLst>
        </xdr:cNvPr>
        <xdr:cNvCxnSpPr/>
      </xdr:nvCxnSpPr>
      <xdr:spPr>
        <a:xfrm>
          <a:off x="2908300" y="6540681"/>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116840</xdr:rowOff>
    </xdr:from>
    <xdr:to>
      <xdr:col>10</xdr:col>
      <xdr:colOff>165100</xdr:colOff>
      <xdr:row>38</xdr:row>
      <xdr:rowOff>46990</xdr:rowOff>
    </xdr:to>
    <xdr:sp macro="" textlink="">
      <xdr:nvSpPr>
        <xdr:cNvPr id="80" name="楕円 79">
          <a:extLst>
            <a:ext uri="{FF2B5EF4-FFF2-40B4-BE49-F238E27FC236}">
              <a16:creationId xmlns:a16="http://schemas.microsoft.com/office/drawing/2014/main" id="{A4D588A8-959D-4D77-ADEF-7FE2EE8D6872}"/>
            </a:ext>
          </a:extLst>
        </xdr:cNvPr>
        <xdr:cNvSpPr/>
      </xdr:nvSpPr>
      <xdr:spPr>
        <a:xfrm>
          <a:off x="1968500" y="64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167640</xdr:rowOff>
    </xdr:from>
    <xdr:to>
      <xdr:col>15</xdr:col>
      <xdr:colOff>50800</xdr:colOff>
      <xdr:row>38</xdr:row>
      <xdr:rowOff>25581</xdr:rowOff>
    </xdr:to>
    <xdr:cxnSp macro="">
      <xdr:nvCxnSpPr>
        <xdr:cNvPr id="81" name="直線コネクタ 80">
          <a:extLst>
            <a:ext uri="{FF2B5EF4-FFF2-40B4-BE49-F238E27FC236}">
              <a16:creationId xmlns:a16="http://schemas.microsoft.com/office/drawing/2014/main" id="{C2B35799-2D1F-4B4F-A65F-3447B42D5F08}"/>
            </a:ext>
          </a:extLst>
        </xdr:cNvPr>
        <xdr:cNvCxnSpPr/>
      </xdr:nvCxnSpPr>
      <xdr:spPr>
        <a:xfrm>
          <a:off x="2019300" y="6511290"/>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85816</xdr:rowOff>
    </xdr:from>
    <xdr:to>
      <xdr:col>6</xdr:col>
      <xdr:colOff>38100</xdr:colOff>
      <xdr:row>38</xdr:row>
      <xdr:rowOff>15966</xdr:rowOff>
    </xdr:to>
    <xdr:sp macro="" textlink="">
      <xdr:nvSpPr>
        <xdr:cNvPr id="82" name="楕円 81">
          <a:extLst>
            <a:ext uri="{FF2B5EF4-FFF2-40B4-BE49-F238E27FC236}">
              <a16:creationId xmlns:a16="http://schemas.microsoft.com/office/drawing/2014/main" id="{E96D374F-94F8-4EDE-916C-4A1C61394A04}"/>
            </a:ext>
          </a:extLst>
        </xdr:cNvPr>
        <xdr:cNvSpPr/>
      </xdr:nvSpPr>
      <xdr:spPr>
        <a:xfrm>
          <a:off x="1079500" y="642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136616</xdr:rowOff>
    </xdr:from>
    <xdr:to>
      <xdr:col>10</xdr:col>
      <xdr:colOff>114300</xdr:colOff>
      <xdr:row>37</xdr:row>
      <xdr:rowOff>167640</xdr:rowOff>
    </xdr:to>
    <xdr:cxnSp macro="">
      <xdr:nvCxnSpPr>
        <xdr:cNvPr id="83" name="直線コネクタ 82">
          <a:extLst>
            <a:ext uri="{FF2B5EF4-FFF2-40B4-BE49-F238E27FC236}">
              <a16:creationId xmlns:a16="http://schemas.microsoft.com/office/drawing/2014/main" id="{1345F6C8-AD71-4E9C-8CD4-2060637E3E5D}"/>
            </a:ext>
          </a:extLst>
        </xdr:cNvPr>
        <xdr:cNvCxnSpPr/>
      </xdr:nvCxnSpPr>
      <xdr:spPr>
        <a:xfrm>
          <a:off x="1130300" y="6480266"/>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160581</xdr:rowOff>
    </xdr:from>
    <xdr:ext cx="405111" cy="259045"/>
    <xdr:sp macro="" textlink="">
      <xdr:nvSpPr>
        <xdr:cNvPr id="84" name="n_1aveValue【道路】&#10;有形固定資産減価償却率">
          <a:extLst>
            <a:ext uri="{FF2B5EF4-FFF2-40B4-BE49-F238E27FC236}">
              <a16:creationId xmlns:a16="http://schemas.microsoft.com/office/drawing/2014/main" id="{42A95B1C-844E-49F6-88D8-48D3B2C076BF}"/>
            </a:ext>
          </a:extLst>
        </xdr:cNvPr>
        <xdr:cNvSpPr txBox="1"/>
      </xdr:nvSpPr>
      <xdr:spPr>
        <a:xfrm>
          <a:off x="3582044" y="6675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139354</xdr:rowOff>
    </xdr:from>
    <xdr:ext cx="405111" cy="259045"/>
    <xdr:sp macro="" textlink="">
      <xdr:nvSpPr>
        <xdr:cNvPr id="85" name="n_2aveValue【道路】&#10;有形固定資産減価償却率">
          <a:extLst>
            <a:ext uri="{FF2B5EF4-FFF2-40B4-BE49-F238E27FC236}">
              <a16:creationId xmlns:a16="http://schemas.microsoft.com/office/drawing/2014/main" id="{3D343604-6413-4F41-9F89-974470665A21}"/>
            </a:ext>
          </a:extLst>
        </xdr:cNvPr>
        <xdr:cNvSpPr txBox="1"/>
      </xdr:nvSpPr>
      <xdr:spPr>
        <a:xfrm>
          <a:off x="2705744" y="665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113228</xdr:rowOff>
    </xdr:from>
    <xdr:ext cx="405111" cy="259045"/>
    <xdr:sp macro="" textlink="">
      <xdr:nvSpPr>
        <xdr:cNvPr id="86" name="n_3aveValue【道路】&#10;有形固定資産減価償却率">
          <a:extLst>
            <a:ext uri="{FF2B5EF4-FFF2-40B4-BE49-F238E27FC236}">
              <a16:creationId xmlns:a16="http://schemas.microsoft.com/office/drawing/2014/main" id="{F106D93E-6E57-4553-B623-E7E22CBBECC9}"/>
            </a:ext>
          </a:extLst>
        </xdr:cNvPr>
        <xdr:cNvSpPr txBox="1"/>
      </xdr:nvSpPr>
      <xdr:spPr>
        <a:xfrm>
          <a:off x="1816744" y="6628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93634</xdr:rowOff>
    </xdr:from>
    <xdr:ext cx="405111" cy="259045"/>
    <xdr:sp macro="" textlink="">
      <xdr:nvSpPr>
        <xdr:cNvPr id="87" name="n_4aveValue【道路】&#10;有形固定資産減価償却率">
          <a:extLst>
            <a:ext uri="{FF2B5EF4-FFF2-40B4-BE49-F238E27FC236}">
              <a16:creationId xmlns:a16="http://schemas.microsoft.com/office/drawing/2014/main" id="{4F56930B-B565-45F6-8F7E-3CD822DE6032}"/>
            </a:ext>
          </a:extLst>
        </xdr:cNvPr>
        <xdr:cNvSpPr txBox="1"/>
      </xdr:nvSpPr>
      <xdr:spPr>
        <a:xfrm>
          <a:off x="927744" y="660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123933</xdr:rowOff>
    </xdr:from>
    <xdr:ext cx="405111" cy="259045"/>
    <xdr:sp macro="" textlink="">
      <xdr:nvSpPr>
        <xdr:cNvPr id="88" name="n_1mainValue【道路】&#10;有形固定資産減価償却率">
          <a:extLst>
            <a:ext uri="{FF2B5EF4-FFF2-40B4-BE49-F238E27FC236}">
              <a16:creationId xmlns:a16="http://schemas.microsoft.com/office/drawing/2014/main" id="{081FF8AB-DB3E-48E7-A068-391613CC1E64}"/>
            </a:ext>
          </a:extLst>
        </xdr:cNvPr>
        <xdr:cNvSpPr txBox="1"/>
      </xdr:nvSpPr>
      <xdr:spPr>
        <a:xfrm>
          <a:off x="3582044" y="629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92908</xdr:rowOff>
    </xdr:from>
    <xdr:ext cx="405111" cy="259045"/>
    <xdr:sp macro="" textlink="">
      <xdr:nvSpPr>
        <xdr:cNvPr id="89" name="n_2mainValue【道路】&#10;有形固定資産減価償却率">
          <a:extLst>
            <a:ext uri="{FF2B5EF4-FFF2-40B4-BE49-F238E27FC236}">
              <a16:creationId xmlns:a16="http://schemas.microsoft.com/office/drawing/2014/main" id="{C514598F-770F-42BF-B985-AFFCF1CFCCDF}"/>
            </a:ext>
          </a:extLst>
        </xdr:cNvPr>
        <xdr:cNvSpPr txBox="1"/>
      </xdr:nvSpPr>
      <xdr:spPr>
        <a:xfrm>
          <a:off x="2705744" y="626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63517</xdr:rowOff>
    </xdr:from>
    <xdr:ext cx="405111" cy="259045"/>
    <xdr:sp macro="" textlink="">
      <xdr:nvSpPr>
        <xdr:cNvPr id="90" name="n_3mainValue【道路】&#10;有形固定資産減価償却率">
          <a:extLst>
            <a:ext uri="{FF2B5EF4-FFF2-40B4-BE49-F238E27FC236}">
              <a16:creationId xmlns:a16="http://schemas.microsoft.com/office/drawing/2014/main" id="{5BDA1FEE-C426-4C73-94F8-5C42A7BE0F61}"/>
            </a:ext>
          </a:extLst>
        </xdr:cNvPr>
        <xdr:cNvSpPr txBox="1"/>
      </xdr:nvSpPr>
      <xdr:spPr>
        <a:xfrm>
          <a:off x="1816744" y="623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32493</xdr:rowOff>
    </xdr:from>
    <xdr:ext cx="405111" cy="259045"/>
    <xdr:sp macro="" textlink="">
      <xdr:nvSpPr>
        <xdr:cNvPr id="91" name="n_4mainValue【道路】&#10;有形固定資産減価償却率">
          <a:extLst>
            <a:ext uri="{FF2B5EF4-FFF2-40B4-BE49-F238E27FC236}">
              <a16:creationId xmlns:a16="http://schemas.microsoft.com/office/drawing/2014/main" id="{BD677CFA-2C46-4974-B6C4-54961C2BC09D}"/>
            </a:ext>
          </a:extLst>
        </xdr:cNvPr>
        <xdr:cNvSpPr txBox="1"/>
      </xdr:nvSpPr>
      <xdr:spPr>
        <a:xfrm>
          <a:off x="927744" y="620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3E5197DC-EEBB-4CA0-9CDA-025E91E412C4}"/>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E1328873-EAB6-44D4-973D-D00124504C32}"/>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35D87E4C-941C-496D-8485-99403B66A80F}"/>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436C5B92-EAF0-4D12-B720-0ADAA90DD13F}"/>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D5CE7720-8172-4DC5-AC2E-DB5E209B5DD9}"/>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153334CB-0A82-42F7-A5F8-A7889A7626C9}"/>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270C7B3D-70B3-4DEC-BF0D-A97BC69EE54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406BD394-2CD4-46AE-8534-9C41E84AFA8A}"/>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2266A1E7-5C3A-4504-B39E-B6FB2A21E2D4}"/>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78C5B674-7F5F-4599-A94A-7AAC43AFAA8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102" name="テキスト ボックス 101">
          <a:extLst>
            <a:ext uri="{FF2B5EF4-FFF2-40B4-BE49-F238E27FC236}">
              <a16:creationId xmlns:a16="http://schemas.microsoft.com/office/drawing/2014/main" id="{8DB7C640-F451-44A4-9D68-0B2797F0BF5A}"/>
            </a:ext>
          </a:extLst>
        </xdr:cNvPr>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103" name="直線コネクタ 102">
          <a:extLst>
            <a:ext uri="{FF2B5EF4-FFF2-40B4-BE49-F238E27FC236}">
              <a16:creationId xmlns:a16="http://schemas.microsoft.com/office/drawing/2014/main" id="{A67C5D9C-C2BE-493C-815A-F4E10CA7DE5F}"/>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4" name="テキスト ボックス 103">
          <a:extLst>
            <a:ext uri="{FF2B5EF4-FFF2-40B4-BE49-F238E27FC236}">
              <a16:creationId xmlns:a16="http://schemas.microsoft.com/office/drawing/2014/main" id="{51825204-6A63-4C4D-A13D-C5B9517C14F2}"/>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5" name="直線コネクタ 104">
          <a:extLst>
            <a:ext uri="{FF2B5EF4-FFF2-40B4-BE49-F238E27FC236}">
              <a16:creationId xmlns:a16="http://schemas.microsoft.com/office/drawing/2014/main" id="{2278F555-8FDC-442F-847E-DEFF8931589F}"/>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6" name="テキスト ボックス 105">
          <a:extLst>
            <a:ext uri="{FF2B5EF4-FFF2-40B4-BE49-F238E27FC236}">
              <a16:creationId xmlns:a16="http://schemas.microsoft.com/office/drawing/2014/main" id="{9C5A7C3C-772E-486C-9ED6-FA74205EADD6}"/>
            </a:ext>
          </a:extLst>
        </xdr:cNvPr>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7" name="直線コネクタ 106">
          <a:extLst>
            <a:ext uri="{FF2B5EF4-FFF2-40B4-BE49-F238E27FC236}">
              <a16:creationId xmlns:a16="http://schemas.microsoft.com/office/drawing/2014/main" id="{01B4055E-4749-41AB-A854-F45D19D1F020}"/>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8" name="テキスト ボックス 107">
          <a:extLst>
            <a:ext uri="{FF2B5EF4-FFF2-40B4-BE49-F238E27FC236}">
              <a16:creationId xmlns:a16="http://schemas.microsoft.com/office/drawing/2014/main" id="{8473E164-220F-4FE5-B2A2-B5EDED991C7A}"/>
            </a:ext>
          </a:extLst>
        </xdr:cNvPr>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9" name="直線コネクタ 108">
          <a:extLst>
            <a:ext uri="{FF2B5EF4-FFF2-40B4-BE49-F238E27FC236}">
              <a16:creationId xmlns:a16="http://schemas.microsoft.com/office/drawing/2014/main" id="{E84891F1-79E5-4241-8E69-C8F705CD8171}"/>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10" name="テキスト ボックス 109">
          <a:extLst>
            <a:ext uri="{FF2B5EF4-FFF2-40B4-BE49-F238E27FC236}">
              <a16:creationId xmlns:a16="http://schemas.microsoft.com/office/drawing/2014/main" id="{2CEC38CF-3C74-4C41-8020-39459C0B5CFC}"/>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1" name="直線コネクタ 110">
          <a:extLst>
            <a:ext uri="{FF2B5EF4-FFF2-40B4-BE49-F238E27FC236}">
              <a16:creationId xmlns:a16="http://schemas.microsoft.com/office/drawing/2014/main" id="{9A3DBBB1-3158-42E9-A0F9-BA2646569C09}"/>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12" name="テキスト ボックス 111">
          <a:extLst>
            <a:ext uri="{FF2B5EF4-FFF2-40B4-BE49-F238E27FC236}">
              <a16:creationId xmlns:a16="http://schemas.microsoft.com/office/drawing/2014/main" id="{7F889FC7-2CB8-427C-AEA0-84DF57B33AA9}"/>
            </a:ext>
          </a:extLst>
        </xdr:cNvPr>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3" name="直線コネクタ 112">
          <a:extLst>
            <a:ext uri="{FF2B5EF4-FFF2-40B4-BE49-F238E27FC236}">
              <a16:creationId xmlns:a16="http://schemas.microsoft.com/office/drawing/2014/main" id="{8730B889-89A5-4277-B700-484CF30D2A58}"/>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14" name="テキスト ボックス 113">
          <a:extLst>
            <a:ext uri="{FF2B5EF4-FFF2-40B4-BE49-F238E27FC236}">
              <a16:creationId xmlns:a16="http://schemas.microsoft.com/office/drawing/2014/main" id="{404D1F15-1E69-4479-AE0B-601473560F26}"/>
            </a:ext>
          </a:extLst>
        </xdr:cNvPr>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5" name="直線コネクタ 114">
          <a:extLst>
            <a:ext uri="{FF2B5EF4-FFF2-40B4-BE49-F238E27FC236}">
              <a16:creationId xmlns:a16="http://schemas.microsoft.com/office/drawing/2014/main" id="{B40A51BE-445A-4A87-A388-057A841BAA56}"/>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6" name="テキスト ボックス 115">
          <a:extLst>
            <a:ext uri="{FF2B5EF4-FFF2-40B4-BE49-F238E27FC236}">
              <a16:creationId xmlns:a16="http://schemas.microsoft.com/office/drawing/2014/main" id="{42F7041E-8BF6-4AB5-B506-7E23B46D9B59}"/>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7" name="【道路】&#10;一人当たり延長グラフ枠">
          <a:extLst>
            <a:ext uri="{FF2B5EF4-FFF2-40B4-BE49-F238E27FC236}">
              <a16:creationId xmlns:a16="http://schemas.microsoft.com/office/drawing/2014/main" id="{08C8C025-02C9-43C0-B230-D39E9564D3D8}"/>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123117</xdr:rowOff>
    </xdr:from>
    <xdr:to>
      <xdr:col>54</xdr:col>
      <xdr:colOff>189865</xdr:colOff>
      <xdr:row>41</xdr:row>
      <xdr:rowOff>40930</xdr:rowOff>
    </xdr:to>
    <xdr:cxnSp macro="">
      <xdr:nvCxnSpPr>
        <xdr:cNvPr id="118" name="直線コネクタ 117">
          <a:extLst>
            <a:ext uri="{FF2B5EF4-FFF2-40B4-BE49-F238E27FC236}">
              <a16:creationId xmlns:a16="http://schemas.microsoft.com/office/drawing/2014/main" id="{E464C26C-6295-4F11-AD55-EA98241A9C8B}"/>
            </a:ext>
          </a:extLst>
        </xdr:cNvPr>
        <xdr:cNvCxnSpPr/>
      </xdr:nvCxnSpPr>
      <xdr:spPr>
        <a:xfrm flipV="1">
          <a:off x="10476865" y="6123867"/>
          <a:ext cx="0" cy="946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44757</xdr:rowOff>
    </xdr:from>
    <xdr:ext cx="469744" cy="259045"/>
    <xdr:sp macro="" textlink="">
      <xdr:nvSpPr>
        <xdr:cNvPr id="119" name="【道路】&#10;一人当たり延長最小値テキスト">
          <a:extLst>
            <a:ext uri="{FF2B5EF4-FFF2-40B4-BE49-F238E27FC236}">
              <a16:creationId xmlns:a16="http://schemas.microsoft.com/office/drawing/2014/main" id="{9146D7E9-0D66-4D74-9A29-DC0B9E9BCF5B}"/>
            </a:ext>
          </a:extLst>
        </xdr:cNvPr>
        <xdr:cNvSpPr txBox="1"/>
      </xdr:nvSpPr>
      <xdr:spPr>
        <a:xfrm>
          <a:off x="10515600" y="707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40930</xdr:rowOff>
    </xdr:from>
    <xdr:to>
      <xdr:col>55</xdr:col>
      <xdr:colOff>88900</xdr:colOff>
      <xdr:row>41</xdr:row>
      <xdr:rowOff>40930</xdr:rowOff>
    </xdr:to>
    <xdr:cxnSp macro="">
      <xdr:nvCxnSpPr>
        <xdr:cNvPr id="120" name="直線コネクタ 119">
          <a:extLst>
            <a:ext uri="{FF2B5EF4-FFF2-40B4-BE49-F238E27FC236}">
              <a16:creationId xmlns:a16="http://schemas.microsoft.com/office/drawing/2014/main" id="{216E0AE4-F218-4AEC-BBCA-6FD28AC2B9DB}"/>
            </a:ext>
          </a:extLst>
        </xdr:cNvPr>
        <xdr:cNvCxnSpPr/>
      </xdr:nvCxnSpPr>
      <xdr:spPr>
        <a:xfrm>
          <a:off x="10388600" y="7070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34</xdr:row>
      <xdr:rowOff>69794</xdr:rowOff>
    </xdr:from>
    <xdr:ext cx="534377" cy="259045"/>
    <xdr:sp macro="" textlink="">
      <xdr:nvSpPr>
        <xdr:cNvPr id="121" name="【道路】&#10;一人当たり延長最大値テキスト">
          <a:extLst>
            <a:ext uri="{FF2B5EF4-FFF2-40B4-BE49-F238E27FC236}">
              <a16:creationId xmlns:a16="http://schemas.microsoft.com/office/drawing/2014/main" id="{83F4A896-FFDF-4DA2-9285-A5466E606695}"/>
            </a:ext>
          </a:extLst>
        </xdr:cNvPr>
        <xdr:cNvSpPr txBox="1"/>
      </xdr:nvSpPr>
      <xdr:spPr>
        <a:xfrm>
          <a:off x="10515600" y="5899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123117</xdr:rowOff>
    </xdr:from>
    <xdr:to>
      <xdr:col>55</xdr:col>
      <xdr:colOff>88900</xdr:colOff>
      <xdr:row>35</xdr:row>
      <xdr:rowOff>123117</xdr:rowOff>
    </xdr:to>
    <xdr:cxnSp macro="">
      <xdr:nvCxnSpPr>
        <xdr:cNvPr id="122" name="直線コネクタ 121">
          <a:extLst>
            <a:ext uri="{FF2B5EF4-FFF2-40B4-BE49-F238E27FC236}">
              <a16:creationId xmlns:a16="http://schemas.microsoft.com/office/drawing/2014/main" id="{7AFFE75C-15E1-4D6A-9F05-87746ACAC007}"/>
            </a:ext>
          </a:extLst>
        </xdr:cNvPr>
        <xdr:cNvCxnSpPr/>
      </xdr:nvCxnSpPr>
      <xdr:spPr>
        <a:xfrm>
          <a:off x="10388600" y="6123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169616</xdr:rowOff>
    </xdr:from>
    <xdr:ext cx="469744" cy="259045"/>
    <xdr:sp macro="" textlink="">
      <xdr:nvSpPr>
        <xdr:cNvPr id="123" name="【道路】&#10;一人当たり延長平均値テキスト">
          <a:extLst>
            <a:ext uri="{FF2B5EF4-FFF2-40B4-BE49-F238E27FC236}">
              <a16:creationId xmlns:a16="http://schemas.microsoft.com/office/drawing/2014/main" id="{EC83BC2F-9D9B-4ED4-B8FD-5FF561EE2FCF}"/>
            </a:ext>
          </a:extLst>
        </xdr:cNvPr>
        <xdr:cNvSpPr txBox="1"/>
      </xdr:nvSpPr>
      <xdr:spPr>
        <a:xfrm>
          <a:off x="10515600" y="65132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19739</xdr:rowOff>
    </xdr:from>
    <xdr:to>
      <xdr:col>55</xdr:col>
      <xdr:colOff>50800</xdr:colOff>
      <xdr:row>38</xdr:row>
      <xdr:rowOff>121339</xdr:rowOff>
    </xdr:to>
    <xdr:sp macro="" textlink="">
      <xdr:nvSpPr>
        <xdr:cNvPr id="124" name="フローチャート: 判断 123">
          <a:extLst>
            <a:ext uri="{FF2B5EF4-FFF2-40B4-BE49-F238E27FC236}">
              <a16:creationId xmlns:a16="http://schemas.microsoft.com/office/drawing/2014/main" id="{8C154CCE-7E81-4D9F-8FEB-B508D2D4BE3E}"/>
            </a:ext>
          </a:extLst>
        </xdr:cNvPr>
        <xdr:cNvSpPr/>
      </xdr:nvSpPr>
      <xdr:spPr>
        <a:xfrm>
          <a:off x="10426700" y="653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87884</xdr:rowOff>
    </xdr:from>
    <xdr:to>
      <xdr:col>50</xdr:col>
      <xdr:colOff>165100</xdr:colOff>
      <xdr:row>38</xdr:row>
      <xdr:rowOff>18035</xdr:rowOff>
    </xdr:to>
    <xdr:sp macro="" textlink="">
      <xdr:nvSpPr>
        <xdr:cNvPr id="125" name="フローチャート: 判断 124">
          <a:extLst>
            <a:ext uri="{FF2B5EF4-FFF2-40B4-BE49-F238E27FC236}">
              <a16:creationId xmlns:a16="http://schemas.microsoft.com/office/drawing/2014/main" id="{71CD5E05-1313-4164-9F0E-504B8710370F}"/>
            </a:ext>
          </a:extLst>
        </xdr:cNvPr>
        <xdr:cNvSpPr/>
      </xdr:nvSpPr>
      <xdr:spPr>
        <a:xfrm>
          <a:off x="9588500" y="643153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93327</xdr:rowOff>
    </xdr:from>
    <xdr:to>
      <xdr:col>46</xdr:col>
      <xdr:colOff>38100</xdr:colOff>
      <xdr:row>38</xdr:row>
      <xdr:rowOff>23477</xdr:rowOff>
    </xdr:to>
    <xdr:sp macro="" textlink="">
      <xdr:nvSpPr>
        <xdr:cNvPr id="126" name="フローチャート: 判断 125">
          <a:extLst>
            <a:ext uri="{FF2B5EF4-FFF2-40B4-BE49-F238E27FC236}">
              <a16:creationId xmlns:a16="http://schemas.microsoft.com/office/drawing/2014/main" id="{EAF6C825-AFC3-4E0F-9A28-C56A52B950A9}"/>
            </a:ext>
          </a:extLst>
        </xdr:cNvPr>
        <xdr:cNvSpPr/>
      </xdr:nvSpPr>
      <xdr:spPr>
        <a:xfrm>
          <a:off x="8699500" y="643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96919</xdr:rowOff>
    </xdr:from>
    <xdr:to>
      <xdr:col>41</xdr:col>
      <xdr:colOff>101600</xdr:colOff>
      <xdr:row>38</xdr:row>
      <xdr:rowOff>27070</xdr:rowOff>
    </xdr:to>
    <xdr:sp macro="" textlink="">
      <xdr:nvSpPr>
        <xdr:cNvPr id="127" name="フローチャート: 判断 126">
          <a:extLst>
            <a:ext uri="{FF2B5EF4-FFF2-40B4-BE49-F238E27FC236}">
              <a16:creationId xmlns:a16="http://schemas.microsoft.com/office/drawing/2014/main" id="{C5315741-577A-462F-999E-E7AC0817DD58}"/>
            </a:ext>
          </a:extLst>
        </xdr:cNvPr>
        <xdr:cNvSpPr/>
      </xdr:nvSpPr>
      <xdr:spPr>
        <a:xfrm>
          <a:off x="7810500" y="644056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33</xdr:row>
      <xdr:rowOff>37157</xdr:rowOff>
    </xdr:from>
    <xdr:to>
      <xdr:col>36</xdr:col>
      <xdr:colOff>165100</xdr:colOff>
      <xdr:row>33</xdr:row>
      <xdr:rowOff>138757</xdr:rowOff>
    </xdr:to>
    <xdr:sp macro="" textlink="">
      <xdr:nvSpPr>
        <xdr:cNvPr id="128" name="フローチャート: 判断 127">
          <a:extLst>
            <a:ext uri="{FF2B5EF4-FFF2-40B4-BE49-F238E27FC236}">
              <a16:creationId xmlns:a16="http://schemas.microsoft.com/office/drawing/2014/main" id="{64CE202A-0C16-472A-849B-22C6904C9263}"/>
            </a:ext>
          </a:extLst>
        </xdr:cNvPr>
        <xdr:cNvSpPr/>
      </xdr:nvSpPr>
      <xdr:spPr>
        <a:xfrm>
          <a:off x="6921500" y="5695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B294B021-E71E-432D-BDDE-E48C3E5B76A6}"/>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2BEB6984-1C98-4112-B8B4-E1D9113301E3}"/>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ACD3BD95-3DF0-4EDE-83EF-13B891A996FF}"/>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2" name="テキスト ボックス 131">
          <a:extLst>
            <a:ext uri="{FF2B5EF4-FFF2-40B4-BE49-F238E27FC236}">
              <a16:creationId xmlns:a16="http://schemas.microsoft.com/office/drawing/2014/main" id="{93EE4F23-6BFD-4982-AF8D-47351B0010EF}"/>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3" name="テキスト ボックス 132">
          <a:extLst>
            <a:ext uri="{FF2B5EF4-FFF2-40B4-BE49-F238E27FC236}">
              <a16:creationId xmlns:a16="http://schemas.microsoft.com/office/drawing/2014/main" id="{63A61405-D723-4ACB-9A3E-83B0362B9AA1}"/>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112050</xdr:rowOff>
    </xdr:from>
    <xdr:to>
      <xdr:col>55</xdr:col>
      <xdr:colOff>50800</xdr:colOff>
      <xdr:row>37</xdr:row>
      <xdr:rowOff>42200</xdr:rowOff>
    </xdr:to>
    <xdr:sp macro="" textlink="">
      <xdr:nvSpPr>
        <xdr:cNvPr id="134" name="楕円 133">
          <a:extLst>
            <a:ext uri="{FF2B5EF4-FFF2-40B4-BE49-F238E27FC236}">
              <a16:creationId xmlns:a16="http://schemas.microsoft.com/office/drawing/2014/main" id="{960F2319-E4C9-4010-B202-2349FE80FCD2}"/>
            </a:ext>
          </a:extLst>
        </xdr:cNvPr>
        <xdr:cNvSpPr/>
      </xdr:nvSpPr>
      <xdr:spPr>
        <a:xfrm>
          <a:off x="10426700" y="628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134927</xdr:rowOff>
    </xdr:from>
    <xdr:ext cx="534377" cy="259045"/>
    <xdr:sp macro="" textlink="">
      <xdr:nvSpPr>
        <xdr:cNvPr id="135" name="【道路】&#10;一人当たり延長該当値テキスト">
          <a:extLst>
            <a:ext uri="{FF2B5EF4-FFF2-40B4-BE49-F238E27FC236}">
              <a16:creationId xmlns:a16="http://schemas.microsoft.com/office/drawing/2014/main" id="{85630C29-500D-4645-A01B-4DCD378A12E6}"/>
            </a:ext>
          </a:extLst>
        </xdr:cNvPr>
        <xdr:cNvSpPr txBox="1"/>
      </xdr:nvSpPr>
      <xdr:spPr>
        <a:xfrm>
          <a:off x="10515600" y="6135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120323</xdr:rowOff>
    </xdr:from>
    <xdr:to>
      <xdr:col>50</xdr:col>
      <xdr:colOff>165100</xdr:colOff>
      <xdr:row>37</xdr:row>
      <xdr:rowOff>50473</xdr:rowOff>
    </xdr:to>
    <xdr:sp macro="" textlink="">
      <xdr:nvSpPr>
        <xdr:cNvPr id="136" name="楕円 135">
          <a:extLst>
            <a:ext uri="{FF2B5EF4-FFF2-40B4-BE49-F238E27FC236}">
              <a16:creationId xmlns:a16="http://schemas.microsoft.com/office/drawing/2014/main" id="{C1FB2C8A-AC5E-4CC2-8EBD-B94BDBC8A48C}"/>
            </a:ext>
          </a:extLst>
        </xdr:cNvPr>
        <xdr:cNvSpPr/>
      </xdr:nvSpPr>
      <xdr:spPr>
        <a:xfrm>
          <a:off x="9588500" y="6292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162850</xdr:rowOff>
    </xdr:from>
    <xdr:to>
      <xdr:col>55</xdr:col>
      <xdr:colOff>0</xdr:colOff>
      <xdr:row>36</xdr:row>
      <xdr:rowOff>171123</xdr:rowOff>
    </xdr:to>
    <xdr:cxnSp macro="">
      <xdr:nvCxnSpPr>
        <xdr:cNvPr id="137" name="直線コネクタ 136">
          <a:extLst>
            <a:ext uri="{FF2B5EF4-FFF2-40B4-BE49-F238E27FC236}">
              <a16:creationId xmlns:a16="http://schemas.microsoft.com/office/drawing/2014/main" id="{D2DF78BF-6D32-4562-B3A7-68A4D266C694}"/>
            </a:ext>
          </a:extLst>
        </xdr:cNvPr>
        <xdr:cNvCxnSpPr/>
      </xdr:nvCxnSpPr>
      <xdr:spPr>
        <a:xfrm flipV="1">
          <a:off x="9639300" y="6335050"/>
          <a:ext cx="838200" cy="8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118908</xdr:rowOff>
    </xdr:from>
    <xdr:to>
      <xdr:col>46</xdr:col>
      <xdr:colOff>38100</xdr:colOff>
      <xdr:row>37</xdr:row>
      <xdr:rowOff>49058</xdr:rowOff>
    </xdr:to>
    <xdr:sp macro="" textlink="">
      <xdr:nvSpPr>
        <xdr:cNvPr id="138" name="楕円 137">
          <a:extLst>
            <a:ext uri="{FF2B5EF4-FFF2-40B4-BE49-F238E27FC236}">
              <a16:creationId xmlns:a16="http://schemas.microsoft.com/office/drawing/2014/main" id="{A1632E5F-E035-47EE-AA0D-9FD2B712F835}"/>
            </a:ext>
          </a:extLst>
        </xdr:cNvPr>
        <xdr:cNvSpPr/>
      </xdr:nvSpPr>
      <xdr:spPr>
        <a:xfrm>
          <a:off x="8699500" y="629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169708</xdr:rowOff>
    </xdr:from>
    <xdr:to>
      <xdr:col>50</xdr:col>
      <xdr:colOff>114300</xdr:colOff>
      <xdr:row>36</xdr:row>
      <xdr:rowOff>171123</xdr:rowOff>
    </xdr:to>
    <xdr:cxnSp macro="">
      <xdr:nvCxnSpPr>
        <xdr:cNvPr id="139" name="直線コネクタ 138">
          <a:extLst>
            <a:ext uri="{FF2B5EF4-FFF2-40B4-BE49-F238E27FC236}">
              <a16:creationId xmlns:a16="http://schemas.microsoft.com/office/drawing/2014/main" id="{A56346D4-3BA1-416C-94ED-CA43F45A5E9F}"/>
            </a:ext>
          </a:extLst>
        </xdr:cNvPr>
        <xdr:cNvCxnSpPr/>
      </xdr:nvCxnSpPr>
      <xdr:spPr>
        <a:xfrm>
          <a:off x="8750300" y="6341908"/>
          <a:ext cx="889000" cy="1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116949</xdr:rowOff>
    </xdr:from>
    <xdr:to>
      <xdr:col>41</xdr:col>
      <xdr:colOff>101600</xdr:colOff>
      <xdr:row>37</xdr:row>
      <xdr:rowOff>47099</xdr:rowOff>
    </xdr:to>
    <xdr:sp macro="" textlink="">
      <xdr:nvSpPr>
        <xdr:cNvPr id="140" name="楕円 139">
          <a:extLst>
            <a:ext uri="{FF2B5EF4-FFF2-40B4-BE49-F238E27FC236}">
              <a16:creationId xmlns:a16="http://schemas.microsoft.com/office/drawing/2014/main" id="{EAE7FF80-97A5-41DC-A2AF-4F7FD6DB2CB5}"/>
            </a:ext>
          </a:extLst>
        </xdr:cNvPr>
        <xdr:cNvSpPr/>
      </xdr:nvSpPr>
      <xdr:spPr>
        <a:xfrm>
          <a:off x="7810500" y="6289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167749</xdr:rowOff>
    </xdr:from>
    <xdr:to>
      <xdr:col>45</xdr:col>
      <xdr:colOff>177800</xdr:colOff>
      <xdr:row>36</xdr:row>
      <xdr:rowOff>169708</xdr:rowOff>
    </xdr:to>
    <xdr:cxnSp macro="">
      <xdr:nvCxnSpPr>
        <xdr:cNvPr id="141" name="直線コネクタ 140">
          <a:extLst>
            <a:ext uri="{FF2B5EF4-FFF2-40B4-BE49-F238E27FC236}">
              <a16:creationId xmlns:a16="http://schemas.microsoft.com/office/drawing/2014/main" id="{6A43219A-A97E-451F-8BD1-BB968F0F6087}"/>
            </a:ext>
          </a:extLst>
        </xdr:cNvPr>
        <xdr:cNvCxnSpPr/>
      </xdr:nvCxnSpPr>
      <xdr:spPr>
        <a:xfrm>
          <a:off x="7861300" y="6339949"/>
          <a:ext cx="889000" cy="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36</xdr:row>
      <xdr:rowOff>112595</xdr:rowOff>
    </xdr:from>
    <xdr:to>
      <xdr:col>36</xdr:col>
      <xdr:colOff>165100</xdr:colOff>
      <xdr:row>37</xdr:row>
      <xdr:rowOff>42745</xdr:rowOff>
    </xdr:to>
    <xdr:sp macro="" textlink="">
      <xdr:nvSpPr>
        <xdr:cNvPr id="142" name="楕円 141">
          <a:extLst>
            <a:ext uri="{FF2B5EF4-FFF2-40B4-BE49-F238E27FC236}">
              <a16:creationId xmlns:a16="http://schemas.microsoft.com/office/drawing/2014/main" id="{F0DF9F7A-8225-439F-B005-F38421BA4A15}"/>
            </a:ext>
          </a:extLst>
        </xdr:cNvPr>
        <xdr:cNvSpPr/>
      </xdr:nvSpPr>
      <xdr:spPr>
        <a:xfrm>
          <a:off x="6921500" y="628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36</xdr:row>
      <xdr:rowOff>163395</xdr:rowOff>
    </xdr:from>
    <xdr:to>
      <xdr:col>41</xdr:col>
      <xdr:colOff>50800</xdr:colOff>
      <xdr:row>36</xdr:row>
      <xdr:rowOff>167749</xdr:rowOff>
    </xdr:to>
    <xdr:cxnSp macro="">
      <xdr:nvCxnSpPr>
        <xdr:cNvPr id="143" name="直線コネクタ 142">
          <a:extLst>
            <a:ext uri="{FF2B5EF4-FFF2-40B4-BE49-F238E27FC236}">
              <a16:creationId xmlns:a16="http://schemas.microsoft.com/office/drawing/2014/main" id="{0273E62E-F6F9-4A90-B03E-E002E48EE06F}"/>
            </a:ext>
          </a:extLst>
        </xdr:cNvPr>
        <xdr:cNvCxnSpPr/>
      </xdr:nvCxnSpPr>
      <xdr:spPr>
        <a:xfrm>
          <a:off x="6972300" y="6335595"/>
          <a:ext cx="889000" cy="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9161</xdr:rowOff>
    </xdr:from>
    <xdr:ext cx="534377" cy="259045"/>
    <xdr:sp macro="" textlink="">
      <xdr:nvSpPr>
        <xdr:cNvPr id="144" name="n_1aveValue【道路】&#10;一人当たり延長">
          <a:extLst>
            <a:ext uri="{FF2B5EF4-FFF2-40B4-BE49-F238E27FC236}">
              <a16:creationId xmlns:a16="http://schemas.microsoft.com/office/drawing/2014/main" id="{485370C9-C2B7-4E2C-B8B0-AD77C8BB9D32}"/>
            </a:ext>
          </a:extLst>
        </xdr:cNvPr>
        <xdr:cNvSpPr txBox="1"/>
      </xdr:nvSpPr>
      <xdr:spPr>
        <a:xfrm>
          <a:off x="9359411" y="6524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14604</xdr:rowOff>
    </xdr:from>
    <xdr:ext cx="534377" cy="259045"/>
    <xdr:sp macro="" textlink="">
      <xdr:nvSpPr>
        <xdr:cNvPr id="145" name="n_2aveValue【道路】&#10;一人当たり延長">
          <a:extLst>
            <a:ext uri="{FF2B5EF4-FFF2-40B4-BE49-F238E27FC236}">
              <a16:creationId xmlns:a16="http://schemas.microsoft.com/office/drawing/2014/main" id="{68875FB3-1C8B-4458-9D99-57050B2B3615}"/>
            </a:ext>
          </a:extLst>
        </xdr:cNvPr>
        <xdr:cNvSpPr txBox="1"/>
      </xdr:nvSpPr>
      <xdr:spPr>
        <a:xfrm>
          <a:off x="8483111" y="6529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18196</xdr:rowOff>
    </xdr:from>
    <xdr:ext cx="534377" cy="259045"/>
    <xdr:sp macro="" textlink="">
      <xdr:nvSpPr>
        <xdr:cNvPr id="146" name="n_3aveValue【道路】&#10;一人当たり延長">
          <a:extLst>
            <a:ext uri="{FF2B5EF4-FFF2-40B4-BE49-F238E27FC236}">
              <a16:creationId xmlns:a16="http://schemas.microsoft.com/office/drawing/2014/main" id="{3472E34E-1831-4CFA-8AC8-A523A2B74650}"/>
            </a:ext>
          </a:extLst>
        </xdr:cNvPr>
        <xdr:cNvSpPr txBox="1"/>
      </xdr:nvSpPr>
      <xdr:spPr>
        <a:xfrm>
          <a:off x="7594111" y="6533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31</xdr:row>
      <xdr:rowOff>155284</xdr:rowOff>
    </xdr:from>
    <xdr:ext cx="534377" cy="259045"/>
    <xdr:sp macro="" textlink="">
      <xdr:nvSpPr>
        <xdr:cNvPr id="147" name="n_4aveValue【道路】&#10;一人当たり延長">
          <a:extLst>
            <a:ext uri="{FF2B5EF4-FFF2-40B4-BE49-F238E27FC236}">
              <a16:creationId xmlns:a16="http://schemas.microsoft.com/office/drawing/2014/main" id="{42E3F211-5007-4A6C-B94E-0FCCC116ED01}"/>
            </a:ext>
          </a:extLst>
        </xdr:cNvPr>
        <xdr:cNvSpPr txBox="1"/>
      </xdr:nvSpPr>
      <xdr:spPr>
        <a:xfrm>
          <a:off x="6705111" y="5470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35</xdr:row>
      <xdr:rowOff>67000</xdr:rowOff>
    </xdr:from>
    <xdr:ext cx="534377" cy="259045"/>
    <xdr:sp macro="" textlink="">
      <xdr:nvSpPr>
        <xdr:cNvPr id="148" name="n_1mainValue【道路】&#10;一人当たり延長">
          <a:extLst>
            <a:ext uri="{FF2B5EF4-FFF2-40B4-BE49-F238E27FC236}">
              <a16:creationId xmlns:a16="http://schemas.microsoft.com/office/drawing/2014/main" id="{FA170CF0-EFE1-4788-B9A8-F4992D6A78CE}"/>
            </a:ext>
          </a:extLst>
        </xdr:cNvPr>
        <xdr:cNvSpPr txBox="1"/>
      </xdr:nvSpPr>
      <xdr:spPr>
        <a:xfrm>
          <a:off x="9359411" y="6067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35</xdr:row>
      <xdr:rowOff>65585</xdr:rowOff>
    </xdr:from>
    <xdr:ext cx="534377" cy="259045"/>
    <xdr:sp macro="" textlink="">
      <xdr:nvSpPr>
        <xdr:cNvPr id="149" name="n_2mainValue【道路】&#10;一人当たり延長">
          <a:extLst>
            <a:ext uri="{FF2B5EF4-FFF2-40B4-BE49-F238E27FC236}">
              <a16:creationId xmlns:a16="http://schemas.microsoft.com/office/drawing/2014/main" id="{6213E237-5474-456D-9AE1-38BB521AF902}"/>
            </a:ext>
          </a:extLst>
        </xdr:cNvPr>
        <xdr:cNvSpPr txBox="1"/>
      </xdr:nvSpPr>
      <xdr:spPr>
        <a:xfrm>
          <a:off x="8483111" y="6066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35</xdr:row>
      <xdr:rowOff>63626</xdr:rowOff>
    </xdr:from>
    <xdr:ext cx="534377" cy="259045"/>
    <xdr:sp macro="" textlink="">
      <xdr:nvSpPr>
        <xdr:cNvPr id="150" name="n_3mainValue【道路】&#10;一人当たり延長">
          <a:extLst>
            <a:ext uri="{FF2B5EF4-FFF2-40B4-BE49-F238E27FC236}">
              <a16:creationId xmlns:a16="http://schemas.microsoft.com/office/drawing/2014/main" id="{9CD6BA61-F5CA-421D-BACF-FB948C8856F5}"/>
            </a:ext>
          </a:extLst>
        </xdr:cNvPr>
        <xdr:cNvSpPr txBox="1"/>
      </xdr:nvSpPr>
      <xdr:spPr>
        <a:xfrm>
          <a:off x="7594111" y="6064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33872</xdr:rowOff>
    </xdr:from>
    <xdr:ext cx="534377" cy="259045"/>
    <xdr:sp macro="" textlink="">
      <xdr:nvSpPr>
        <xdr:cNvPr id="151" name="n_4mainValue【道路】&#10;一人当たり延長">
          <a:extLst>
            <a:ext uri="{FF2B5EF4-FFF2-40B4-BE49-F238E27FC236}">
              <a16:creationId xmlns:a16="http://schemas.microsoft.com/office/drawing/2014/main" id="{BDF7BD89-5EDE-46B5-AB6E-39F54C285C21}"/>
            </a:ext>
          </a:extLst>
        </xdr:cNvPr>
        <xdr:cNvSpPr txBox="1"/>
      </xdr:nvSpPr>
      <xdr:spPr>
        <a:xfrm>
          <a:off x="6705111" y="6377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2" name="正方形/長方形 151">
          <a:extLst>
            <a:ext uri="{FF2B5EF4-FFF2-40B4-BE49-F238E27FC236}">
              <a16:creationId xmlns:a16="http://schemas.microsoft.com/office/drawing/2014/main" id="{9B3F99DC-ACDC-4A94-A965-134360DA150F}"/>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3" name="正方形/長方形 152">
          <a:extLst>
            <a:ext uri="{FF2B5EF4-FFF2-40B4-BE49-F238E27FC236}">
              <a16:creationId xmlns:a16="http://schemas.microsoft.com/office/drawing/2014/main" id="{8B64E228-B6C4-4711-BD06-8A795882901A}"/>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4" name="正方形/長方形 153">
          <a:extLst>
            <a:ext uri="{FF2B5EF4-FFF2-40B4-BE49-F238E27FC236}">
              <a16:creationId xmlns:a16="http://schemas.microsoft.com/office/drawing/2014/main" id="{D3BC3340-DB2A-435C-87D7-9F82B658330F}"/>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5" name="正方形/長方形 154">
          <a:extLst>
            <a:ext uri="{FF2B5EF4-FFF2-40B4-BE49-F238E27FC236}">
              <a16:creationId xmlns:a16="http://schemas.microsoft.com/office/drawing/2014/main" id="{C8288F38-A9AF-4853-ACE5-D7198D1B59A5}"/>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6" name="正方形/長方形 155">
          <a:extLst>
            <a:ext uri="{FF2B5EF4-FFF2-40B4-BE49-F238E27FC236}">
              <a16:creationId xmlns:a16="http://schemas.microsoft.com/office/drawing/2014/main" id="{D431ED40-8DC1-411A-8D1C-E31DDF3BB528}"/>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7" name="正方形/長方形 156">
          <a:extLst>
            <a:ext uri="{FF2B5EF4-FFF2-40B4-BE49-F238E27FC236}">
              <a16:creationId xmlns:a16="http://schemas.microsoft.com/office/drawing/2014/main" id="{3700D342-357E-4B9E-B7A8-942791AB8134}"/>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8" name="正方形/長方形 157">
          <a:extLst>
            <a:ext uri="{FF2B5EF4-FFF2-40B4-BE49-F238E27FC236}">
              <a16:creationId xmlns:a16="http://schemas.microsoft.com/office/drawing/2014/main" id="{E443E2C2-7CFE-4688-8153-80130367442C}"/>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9" name="正方形/長方形 158">
          <a:extLst>
            <a:ext uri="{FF2B5EF4-FFF2-40B4-BE49-F238E27FC236}">
              <a16:creationId xmlns:a16="http://schemas.microsoft.com/office/drawing/2014/main" id="{154BEF00-ECE7-41B2-A346-CAD7E91172ED}"/>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60" name="テキスト ボックス 159">
          <a:extLst>
            <a:ext uri="{FF2B5EF4-FFF2-40B4-BE49-F238E27FC236}">
              <a16:creationId xmlns:a16="http://schemas.microsoft.com/office/drawing/2014/main" id="{E4A4B08C-20D8-4E92-8DD6-6F516019EB11}"/>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1" name="直線コネクタ 160">
          <a:extLst>
            <a:ext uri="{FF2B5EF4-FFF2-40B4-BE49-F238E27FC236}">
              <a16:creationId xmlns:a16="http://schemas.microsoft.com/office/drawing/2014/main" id="{87CCDE32-32B1-4C8C-BDC0-01D874875A17}"/>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62" name="テキスト ボックス 161">
          <a:extLst>
            <a:ext uri="{FF2B5EF4-FFF2-40B4-BE49-F238E27FC236}">
              <a16:creationId xmlns:a16="http://schemas.microsoft.com/office/drawing/2014/main" id="{E9504BE2-AA0B-4373-8D80-FCCD23DE1DA9}"/>
            </a:ext>
          </a:extLst>
        </xdr:cNvPr>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63" name="直線コネクタ 162">
          <a:extLst>
            <a:ext uri="{FF2B5EF4-FFF2-40B4-BE49-F238E27FC236}">
              <a16:creationId xmlns:a16="http://schemas.microsoft.com/office/drawing/2014/main" id="{ED3D14A9-3D58-4E11-8EC9-27AE373B9E75}"/>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64" name="テキスト ボックス 163">
          <a:extLst>
            <a:ext uri="{FF2B5EF4-FFF2-40B4-BE49-F238E27FC236}">
              <a16:creationId xmlns:a16="http://schemas.microsoft.com/office/drawing/2014/main" id="{F01BB22F-2438-4527-B400-3EECD32D38E2}"/>
            </a:ext>
          </a:extLst>
        </xdr:cNvPr>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5" name="直線コネクタ 164">
          <a:extLst>
            <a:ext uri="{FF2B5EF4-FFF2-40B4-BE49-F238E27FC236}">
              <a16:creationId xmlns:a16="http://schemas.microsoft.com/office/drawing/2014/main" id="{85DC8EB2-19F5-4710-8029-8C4D0650F14C}"/>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6" name="テキスト ボックス 165">
          <a:extLst>
            <a:ext uri="{FF2B5EF4-FFF2-40B4-BE49-F238E27FC236}">
              <a16:creationId xmlns:a16="http://schemas.microsoft.com/office/drawing/2014/main" id="{33880852-7736-4E82-BB4C-A7361643E40E}"/>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7" name="直線コネクタ 166">
          <a:extLst>
            <a:ext uri="{FF2B5EF4-FFF2-40B4-BE49-F238E27FC236}">
              <a16:creationId xmlns:a16="http://schemas.microsoft.com/office/drawing/2014/main" id="{D9F6D263-DB45-46B5-B959-DE065AE1B484}"/>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8" name="テキスト ボックス 167">
          <a:extLst>
            <a:ext uri="{FF2B5EF4-FFF2-40B4-BE49-F238E27FC236}">
              <a16:creationId xmlns:a16="http://schemas.microsoft.com/office/drawing/2014/main" id="{88F09C62-92C5-48FE-9BBA-5078E6FB12E5}"/>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9" name="直線コネクタ 168">
          <a:extLst>
            <a:ext uri="{FF2B5EF4-FFF2-40B4-BE49-F238E27FC236}">
              <a16:creationId xmlns:a16="http://schemas.microsoft.com/office/drawing/2014/main" id="{8D1A1CBB-8648-4374-9EF4-461F8D32502F}"/>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70" name="テキスト ボックス 169">
          <a:extLst>
            <a:ext uri="{FF2B5EF4-FFF2-40B4-BE49-F238E27FC236}">
              <a16:creationId xmlns:a16="http://schemas.microsoft.com/office/drawing/2014/main" id="{5C211B3A-9C81-4C5C-9346-7FD71488983D}"/>
            </a:ext>
          </a:extLst>
        </xdr:cNvPr>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4C611AAC-442F-4802-98C3-EBF7252E9E1D}"/>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2" name="テキスト ボックス 171">
          <a:extLst>
            <a:ext uri="{FF2B5EF4-FFF2-40B4-BE49-F238E27FC236}">
              <a16:creationId xmlns:a16="http://schemas.microsoft.com/office/drawing/2014/main" id="{C7BB401A-E307-4197-86D0-EE34EB536C45}"/>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67D0D39F-A221-41E6-A6CA-68ED30E494F3}"/>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18288</xdr:rowOff>
    </xdr:from>
    <xdr:to>
      <xdr:col>24</xdr:col>
      <xdr:colOff>62865</xdr:colOff>
      <xdr:row>64</xdr:row>
      <xdr:rowOff>86868</xdr:rowOff>
    </xdr:to>
    <xdr:cxnSp macro="">
      <xdr:nvCxnSpPr>
        <xdr:cNvPr id="174" name="直線コネクタ 173">
          <a:extLst>
            <a:ext uri="{FF2B5EF4-FFF2-40B4-BE49-F238E27FC236}">
              <a16:creationId xmlns:a16="http://schemas.microsoft.com/office/drawing/2014/main" id="{94A23575-44AB-4ABE-99D2-0651C86AA2F6}"/>
            </a:ext>
          </a:extLst>
        </xdr:cNvPr>
        <xdr:cNvCxnSpPr/>
      </xdr:nvCxnSpPr>
      <xdr:spPr>
        <a:xfrm flipV="1">
          <a:off x="4634865" y="9619488"/>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90695</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AD70EE9C-549D-4509-9317-FC0DDFE584C7}"/>
            </a:ext>
          </a:extLst>
        </xdr:cNvPr>
        <xdr:cNvSpPr txBox="1"/>
      </xdr:nvSpPr>
      <xdr:spPr>
        <a:xfrm>
          <a:off x="4673600" y="11063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86868</xdr:rowOff>
    </xdr:from>
    <xdr:to>
      <xdr:col>24</xdr:col>
      <xdr:colOff>152400</xdr:colOff>
      <xdr:row>64</xdr:row>
      <xdr:rowOff>86868</xdr:rowOff>
    </xdr:to>
    <xdr:cxnSp macro="">
      <xdr:nvCxnSpPr>
        <xdr:cNvPr id="176" name="直線コネクタ 175">
          <a:extLst>
            <a:ext uri="{FF2B5EF4-FFF2-40B4-BE49-F238E27FC236}">
              <a16:creationId xmlns:a16="http://schemas.microsoft.com/office/drawing/2014/main" id="{557F5FD1-B2BE-4AF7-AF6E-BB99CCED595E}"/>
            </a:ext>
          </a:extLst>
        </xdr:cNvPr>
        <xdr:cNvCxnSpPr/>
      </xdr:nvCxnSpPr>
      <xdr:spPr>
        <a:xfrm>
          <a:off x="4546600" y="11059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136415</xdr:rowOff>
    </xdr:from>
    <xdr:ext cx="405111" cy="259045"/>
    <xdr:sp macro="" textlink="">
      <xdr:nvSpPr>
        <xdr:cNvPr id="177" name="【橋りょう・トンネル】&#10;有形固定資産減価償却率最大値テキスト">
          <a:extLst>
            <a:ext uri="{FF2B5EF4-FFF2-40B4-BE49-F238E27FC236}">
              <a16:creationId xmlns:a16="http://schemas.microsoft.com/office/drawing/2014/main" id="{6C23E620-5167-47FB-8C61-E250FD3C7582}"/>
            </a:ext>
          </a:extLst>
        </xdr:cNvPr>
        <xdr:cNvSpPr txBox="1"/>
      </xdr:nvSpPr>
      <xdr:spPr>
        <a:xfrm>
          <a:off x="4673600" y="9394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18288</xdr:rowOff>
    </xdr:from>
    <xdr:to>
      <xdr:col>24</xdr:col>
      <xdr:colOff>152400</xdr:colOff>
      <xdr:row>56</xdr:row>
      <xdr:rowOff>18288</xdr:rowOff>
    </xdr:to>
    <xdr:cxnSp macro="">
      <xdr:nvCxnSpPr>
        <xdr:cNvPr id="178" name="直線コネクタ 177">
          <a:extLst>
            <a:ext uri="{FF2B5EF4-FFF2-40B4-BE49-F238E27FC236}">
              <a16:creationId xmlns:a16="http://schemas.microsoft.com/office/drawing/2014/main" id="{36C1E2E1-1608-47EA-8E6F-8A7D2A2B2AC6}"/>
            </a:ext>
          </a:extLst>
        </xdr:cNvPr>
        <xdr:cNvCxnSpPr/>
      </xdr:nvCxnSpPr>
      <xdr:spPr>
        <a:xfrm>
          <a:off x="4546600" y="9619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128795</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E1EB8790-DF0C-4650-BDE6-ACEDDCC18D21}"/>
            </a:ext>
          </a:extLst>
        </xdr:cNvPr>
        <xdr:cNvSpPr txBox="1"/>
      </xdr:nvSpPr>
      <xdr:spPr>
        <a:xfrm>
          <a:off x="4673600" y="104157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150368</xdr:rowOff>
    </xdr:from>
    <xdr:to>
      <xdr:col>24</xdr:col>
      <xdr:colOff>114300</xdr:colOff>
      <xdr:row>61</xdr:row>
      <xdr:rowOff>80518</xdr:rowOff>
    </xdr:to>
    <xdr:sp macro="" textlink="">
      <xdr:nvSpPr>
        <xdr:cNvPr id="180" name="フローチャート: 判断 179">
          <a:extLst>
            <a:ext uri="{FF2B5EF4-FFF2-40B4-BE49-F238E27FC236}">
              <a16:creationId xmlns:a16="http://schemas.microsoft.com/office/drawing/2014/main" id="{AA800F32-E579-44D7-9559-25E182F61046}"/>
            </a:ext>
          </a:extLst>
        </xdr:cNvPr>
        <xdr:cNvSpPr/>
      </xdr:nvSpPr>
      <xdr:spPr>
        <a:xfrm>
          <a:off x="4584700" y="1043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122936</xdr:rowOff>
    </xdr:from>
    <xdr:to>
      <xdr:col>20</xdr:col>
      <xdr:colOff>38100</xdr:colOff>
      <xdr:row>61</xdr:row>
      <xdr:rowOff>53086</xdr:rowOff>
    </xdr:to>
    <xdr:sp macro="" textlink="">
      <xdr:nvSpPr>
        <xdr:cNvPr id="181" name="フローチャート: 判断 180">
          <a:extLst>
            <a:ext uri="{FF2B5EF4-FFF2-40B4-BE49-F238E27FC236}">
              <a16:creationId xmlns:a16="http://schemas.microsoft.com/office/drawing/2014/main" id="{F8D77F4A-0C45-44A3-8EDE-9C494DFF4EBF}"/>
            </a:ext>
          </a:extLst>
        </xdr:cNvPr>
        <xdr:cNvSpPr/>
      </xdr:nvSpPr>
      <xdr:spPr>
        <a:xfrm>
          <a:off x="3746500" y="1040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58928</xdr:rowOff>
    </xdr:from>
    <xdr:to>
      <xdr:col>15</xdr:col>
      <xdr:colOff>101600</xdr:colOff>
      <xdr:row>60</xdr:row>
      <xdr:rowOff>160528</xdr:rowOff>
    </xdr:to>
    <xdr:sp macro="" textlink="">
      <xdr:nvSpPr>
        <xdr:cNvPr id="182" name="フローチャート: 判断 181">
          <a:extLst>
            <a:ext uri="{FF2B5EF4-FFF2-40B4-BE49-F238E27FC236}">
              <a16:creationId xmlns:a16="http://schemas.microsoft.com/office/drawing/2014/main" id="{7077A78A-26AC-4408-8BE1-6B7F098E5AC9}"/>
            </a:ext>
          </a:extLst>
        </xdr:cNvPr>
        <xdr:cNvSpPr/>
      </xdr:nvSpPr>
      <xdr:spPr>
        <a:xfrm>
          <a:off x="2857500" y="10345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166370</xdr:rowOff>
    </xdr:from>
    <xdr:to>
      <xdr:col>10</xdr:col>
      <xdr:colOff>165100</xdr:colOff>
      <xdr:row>60</xdr:row>
      <xdr:rowOff>96520</xdr:rowOff>
    </xdr:to>
    <xdr:sp macro="" textlink="">
      <xdr:nvSpPr>
        <xdr:cNvPr id="183" name="フローチャート: 判断 182">
          <a:extLst>
            <a:ext uri="{FF2B5EF4-FFF2-40B4-BE49-F238E27FC236}">
              <a16:creationId xmlns:a16="http://schemas.microsoft.com/office/drawing/2014/main" id="{1C63BC00-5C83-4E7C-8C7B-A9173B3D7808}"/>
            </a:ext>
          </a:extLst>
        </xdr:cNvPr>
        <xdr:cNvSpPr/>
      </xdr:nvSpPr>
      <xdr:spPr>
        <a:xfrm>
          <a:off x="1968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125222</xdr:rowOff>
    </xdr:from>
    <xdr:to>
      <xdr:col>6</xdr:col>
      <xdr:colOff>38100</xdr:colOff>
      <xdr:row>60</xdr:row>
      <xdr:rowOff>55372</xdr:rowOff>
    </xdr:to>
    <xdr:sp macro="" textlink="">
      <xdr:nvSpPr>
        <xdr:cNvPr id="184" name="フローチャート: 判断 183">
          <a:extLst>
            <a:ext uri="{FF2B5EF4-FFF2-40B4-BE49-F238E27FC236}">
              <a16:creationId xmlns:a16="http://schemas.microsoft.com/office/drawing/2014/main" id="{A1F544F6-6B89-48CA-B10E-34C062E9C7C2}"/>
            </a:ext>
          </a:extLst>
        </xdr:cNvPr>
        <xdr:cNvSpPr/>
      </xdr:nvSpPr>
      <xdr:spPr>
        <a:xfrm>
          <a:off x="1079500" y="1024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71AAC70F-2B40-4713-9130-A33B77E88F88}"/>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DB82437B-EF65-44CF-A542-43242F2978A4}"/>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ABA35603-4605-4B27-92F9-0008AC69B0D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7CD197BC-4FBC-40D7-931A-25CF3A92C9A1}"/>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BD4171AB-6842-4719-94C4-D413D9DBB469}"/>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136652</xdr:rowOff>
    </xdr:from>
    <xdr:to>
      <xdr:col>24</xdr:col>
      <xdr:colOff>114300</xdr:colOff>
      <xdr:row>61</xdr:row>
      <xdr:rowOff>66802</xdr:rowOff>
    </xdr:to>
    <xdr:sp macro="" textlink="">
      <xdr:nvSpPr>
        <xdr:cNvPr id="190" name="楕円 189">
          <a:extLst>
            <a:ext uri="{FF2B5EF4-FFF2-40B4-BE49-F238E27FC236}">
              <a16:creationId xmlns:a16="http://schemas.microsoft.com/office/drawing/2014/main" id="{CC425F2E-78BC-4C73-8ADC-0C29AF9C108C}"/>
            </a:ext>
          </a:extLst>
        </xdr:cNvPr>
        <xdr:cNvSpPr/>
      </xdr:nvSpPr>
      <xdr:spPr>
        <a:xfrm>
          <a:off x="4584700" y="1042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159529</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961B44C3-2C5E-40B0-8225-BA5A7C17E6FA}"/>
            </a:ext>
          </a:extLst>
        </xdr:cNvPr>
        <xdr:cNvSpPr txBox="1"/>
      </xdr:nvSpPr>
      <xdr:spPr>
        <a:xfrm>
          <a:off x="4673600" y="10275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86360</xdr:rowOff>
    </xdr:from>
    <xdr:to>
      <xdr:col>20</xdr:col>
      <xdr:colOff>38100</xdr:colOff>
      <xdr:row>61</xdr:row>
      <xdr:rowOff>16510</xdr:rowOff>
    </xdr:to>
    <xdr:sp macro="" textlink="">
      <xdr:nvSpPr>
        <xdr:cNvPr id="192" name="楕円 191">
          <a:extLst>
            <a:ext uri="{FF2B5EF4-FFF2-40B4-BE49-F238E27FC236}">
              <a16:creationId xmlns:a16="http://schemas.microsoft.com/office/drawing/2014/main" id="{90B79175-6181-4603-AB4C-4801E530EEC7}"/>
            </a:ext>
          </a:extLst>
        </xdr:cNvPr>
        <xdr:cNvSpPr/>
      </xdr:nvSpPr>
      <xdr:spPr>
        <a:xfrm>
          <a:off x="3746500" y="103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137160</xdr:rowOff>
    </xdr:from>
    <xdr:to>
      <xdr:col>24</xdr:col>
      <xdr:colOff>63500</xdr:colOff>
      <xdr:row>61</xdr:row>
      <xdr:rowOff>16002</xdr:rowOff>
    </xdr:to>
    <xdr:cxnSp macro="">
      <xdr:nvCxnSpPr>
        <xdr:cNvPr id="193" name="直線コネクタ 192">
          <a:extLst>
            <a:ext uri="{FF2B5EF4-FFF2-40B4-BE49-F238E27FC236}">
              <a16:creationId xmlns:a16="http://schemas.microsoft.com/office/drawing/2014/main" id="{B8DC134F-70AB-46B1-99DD-F14F2F8717B1}"/>
            </a:ext>
          </a:extLst>
        </xdr:cNvPr>
        <xdr:cNvCxnSpPr/>
      </xdr:nvCxnSpPr>
      <xdr:spPr>
        <a:xfrm>
          <a:off x="3797300" y="10424160"/>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31496</xdr:rowOff>
    </xdr:from>
    <xdr:to>
      <xdr:col>15</xdr:col>
      <xdr:colOff>101600</xdr:colOff>
      <xdr:row>60</xdr:row>
      <xdr:rowOff>133096</xdr:rowOff>
    </xdr:to>
    <xdr:sp macro="" textlink="">
      <xdr:nvSpPr>
        <xdr:cNvPr id="194" name="楕円 193">
          <a:extLst>
            <a:ext uri="{FF2B5EF4-FFF2-40B4-BE49-F238E27FC236}">
              <a16:creationId xmlns:a16="http://schemas.microsoft.com/office/drawing/2014/main" id="{0A65198B-C12F-45F2-AAB7-DA2F88D002D1}"/>
            </a:ext>
          </a:extLst>
        </xdr:cNvPr>
        <xdr:cNvSpPr/>
      </xdr:nvSpPr>
      <xdr:spPr>
        <a:xfrm>
          <a:off x="2857500" y="1031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82296</xdr:rowOff>
    </xdr:from>
    <xdr:to>
      <xdr:col>19</xdr:col>
      <xdr:colOff>177800</xdr:colOff>
      <xdr:row>60</xdr:row>
      <xdr:rowOff>137160</xdr:rowOff>
    </xdr:to>
    <xdr:cxnSp macro="">
      <xdr:nvCxnSpPr>
        <xdr:cNvPr id="195" name="直線コネクタ 194">
          <a:extLst>
            <a:ext uri="{FF2B5EF4-FFF2-40B4-BE49-F238E27FC236}">
              <a16:creationId xmlns:a16="http://schemas.microsoft.com/office/drawing/2014/main" id="{9BA05E00-5024-42AC-B657-FBF95D5FD12A}"/>
            </a:ext>
          </a:extLst>
        </xdr:cNvPr>
        <xdr:cNvCxnSpPr/>
      </xdr:nvCxnSpPr>
      <xdr:spPr>
        <a:xfrm>
          <a:off x="2908300" y="1036929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138938</xdr:rowOff>
    </xdr:from>
    <xdr:to>
      <xdr:col>10</xdr:col>
      <xdr:colOff>165100</xdr:colOff>
      <xdr:row>60</xdr:row>
      <xdr:rowOff>69088</xdr:rowOff>
    </xdr:to>
    <xdr:sp macro="" textlink="">
      <xdr:nvSpPr>
        <xdr:cNvPr id="196" name="楕円 195">
          <a:extLst>
            <a:ext uri="{FF2B5EF4-FFF2-40B4-BE49-F238E27FC236}">
              <a16:creationId xmlns:a16="http://schemas.microsoft.com/office/drawing/2014/main" id="{84219FCD-CBB3-42FA-96FC-1EE289BD50BA}"/>
            </a:ext>
          </a:extLst>
        </xdr:cNvPr>
        <xdr:cNvSpPr/>
      </xdr:nvSpPr>
      <xdr:spPr>
        <a:xfrm>
          <a:off x="1968500" y="10254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18288</xdr:rowOff>
    </xdr:from>
    <xdr:to>
      <xdr:col>15</xdr:col>
      <xdr:colOff>50800</xdr:colOff>
      <xdr:row>60</xdr:row>
      <xdr:rowOff>82296</xdr:rowOff>
    </xdr:to>
    <xdr:cxnSp macro="">
      <xdr:nvCxnSpPr>
        <xdr:cNvPr id="197" name="直線コネクタ 196">
          <a:extLst>
            <a:ext uri="{FF2B5EF4-FFF2-40B4-BE49-F238E27FC236}">
              <a16:creationId xmlns:a16="http://schemas.microsoft.com/office/drawing/2014/main" id="{1010D27E-C7E5-421C-A757-B52EB00E73F1}"/>
            </a:ext>
          </a:extLst>
        </xdr:cNvPr>
        <xdr:cNvCxnSpPr/>
      </xdr:nvCxnSpPr>
      <xdr:spPr>
        <a:xfrm>
          <a:off x="2019300" y="1030528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161798</xdr:rowOff>
    </xdr:from>
    <xdr:to>
      <xdr:col>6</xdr:col>
      <xdr:colOff>38100</xdr:colOff>
      <xdr:row>60</xdr:row>
      <xdr:rowOff>91948</xdr:rowOff>
    </xdr:to>
    <xdr:sp macro="" textlink="">
      <xdr:nvSpPr>
        <xdr:cNvPr id="198" name="楕円 197">
          <a:extLst>
            <a:ext uri="{FF2B5EF4-FFF2-40B4-BE49-F238E27FC236}">
              <a16:creationId xmlns:a16="http://schemas.microsoft.com/office/drawing/2014/main" id="{EF66C8EA-275E-4FE7-B957-135F7335D9C0}"/>
            </a:ext>
          </a:extLst>
        </xdr:cNvPr>
        <xdr:cNvSpPr/>
      </xdr:nvSpPr>
      <xdr:spPr>
        <a:xfrm>
          <a:off x="1079500" y="1027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18288</xdr:rowOff>
    </xdr:from>
    <xdr:to>
      <xdr:col>10</xdr:col>
      <xdr:colOff>114300</xdr:colOff>
      <xdr:row>60</xdr:row>
      <xdr:rowOff>41148</xdr:rowOff>
    </xdr:to>
    <xdr:cxnSp macro="">
      <xdr:nvCxnSpPr>
        <xdr:cNvPr id="199" name="直線コネクタ 198">
          <a:extLst>
            <a:ext uri="{FF2B5EF4-FFF2-40B4-BE49-F238E27FC236}">
              <a16:creationId xmlns:a16="http://schemas.microsoft.com/office/drawing/2014/main" id="{42178DAE-50F1-41F4-8D3D-7C626058EBC3}"/>
            </a:ext>
          </a:extLst>
        </xdr:cNvPr>
        <xdr:cNvCxnSpPr/>
      </xdr:nvCxnSpPr>
      <xdr:spPr>
        <a:xfrm flipV="1">
          <a:off x="1130300" y="1030528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44213</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E742CB5A-CB92-404C-BF84-F570C082B671}"/>
            </a:ext>
          </a:extLst>
        </xdr:cNvPr>
        <xdr:cNvSpPr txBox="1"/>
      </xdr:nvSpPr>
      <xdr:spPr>
        <a:xfrm>
          <a:off x="3582044" y="10502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151655</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B1A61D70-759E-40B8-99BD-81064AA4DCC8}"/>
            </a:ext>
          </a:extLst>
        </xdr:cNvPr>
        <xdr:cNvSpPr txBox="1"/>
      </xdr:nvSpPr>
      <xdr:spPr>
        <a:xfrm>
          <a:off x="2705744" y="10438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87647</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5124A2E3-DB83-4FC8-B404-D5B5C278F4F3}"/>
            </a:ext>
          </a:extLst>
        </xdr:cNvPr>
        <xdr:cNvSpPr txBox="1"/>
      </xdr:nvSpPr>
      <xdr:spPr>
        <a:xfrm>
          <a:off x="1816744" y="1037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71899</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F9C06E97-107F-482C-8309-9876FDAAB295}"/>
            </a:ext>
          </a:extLst>
        </xdr:cNvPr>
        <xdr:cNvSpPr txBox="1"/>
      </xdr:nvSpPr>
      <xdr:spPr>
        <a:xfrm>
          <a:off x="927744" y="10015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33037</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4B9ABFFC-C14D-4D40-B10C-B5B99FE57C9F}"/>
            </a:ext>
          </a:extLst>
        </xdr:cNvPr>
        <xdr:cNvSpPr txBox="1"/>
      </xdr:nvSpPr>
      <xdr:spPr>
        <a:xfrm>
          <a:off x="3582044" y="1014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149623</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4E9D8250-E366-403B-9534-267719DB04EC}"/>
            </a:ext>
          </a:extLst>
        </xdr:cNvPr>
        <xdr:cNvSpPr txBox="1"/>
      </xdr:nvSpPr>
      <xdr:spPr>
        <a:xfrm>
          <a:off x="2705744" y="10093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85615</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14E45E22-4302-4629-8250-129AFF9A27B9}"/>
            </a:ext>
          </a:extLst>
        </xdr:cNvPr>
        <xdr:cNvSpPr txBox="1"/>
      </xdr:nvSpPr>
      <xdr:spPr>
        <a:xfrm>
          <a:off x="1816744" y="10029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83075</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982B1FE4-18AD-4ADA-8607-65B4DDE68A78}"/>
            </a:ext>
          </a:extLst>
        </xdr:cNvPr>
        <xdr:cNvSpPr txBox="1"/>
      </xdr:nvSpPr>
      <xdr:spPr>
        <a:xfrm>
          <a:off x="927744" y="10370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EA15AB45-4CCC-489F-8806-D0CF2673A113}"/>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BAA5BDE2-7FD6-4D40-B6C7-12EDABD6E4DB}"/>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EFCC012D-0D6F-41C4-94A3-CC69C3D229D7}"/>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DB13F9C4-8144-4AA6-9349-E38355BCDBC7}"/>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C4148C1E-8963-40B4-B8E1-16C1B14E6CA5}"/>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23AEA623-EBF9-4A92-B903-BD8277A79A58}"/>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BB50C16A-401E-4414-B242-01215D80FEF7}"/>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EC89EA80-C33B-4247-8C89-754E098CDE69}"/>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D5DBEE05-0778-4E2B-A7D5-EAE7B8F81DA5}"/>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E57EFA3C-9A10-47FC-8EF3-250A12D0B811}"/>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8" name="直線コネクタ 217">
          <a:extLst>
            <a:ext uri="{FF2B5EF4-FFF2-40B4-BE49-F238E27FC236}">
              <a16:creationId xmlns:a16="http://schemas.microsoft.com/office/drawing/2014/main" id="{3F082A3E-742B-49C9-97CB-502585809027}"/>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9" name="テキスト ボックス 218">
          <a:extLst>
            <a:ext uri="{FF2B5EF4-FFF2-40B4-BE49-F238E27FC236}">
              <a16:creationId xmlns:a16="http://schemas.microsoft.com/office/drawing/2014/main" id="{42F84258-E171-4700-8384-E05B419C8F5A}"/>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0" name="直線コネクタ 219">
          <a:extLst>
            <a:ext uri="{FF2B5EF4-FFF2-40B4-BE49-F238E27FC236}">
              <a16:creationId xmlns:a16="http://schemas.microsoft.com/office/drawing/2014/main" id="{92C6B88C-F6A1-4E50-AC11-B41D01C2B993}"/>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1" name="テキスト ボックス 220">
          <a:extLst>
            <a:ext uri="{FF2B5EF4-FFF2-40B4-BE49-F238E27FC236}">
              <a16:creationId xmlns:a16="http://schemas.microsoft.com/office/drawing/2014/main" id="{2E4F10C0-B8E7-41E2-B473-45966CBC3C1A}"/>
            </a:ext>
          </a:extLst>
        </xdr:cNvPr>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2" name="直線コネクタ 221">
          <a:extLst>
            <a:ext uri="{FF2B5EF4-FFF2-40B4-BE49-F238E27FC236}">
              <a16:creationId xmlns:a16="http://schemas.microsoft.com/office/drawing/2014/main" id="{B9F79140-0DB8-41D6-A0DE-B741CCBD4E6E}"/>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3" name="テキスト ボックス 222">
          <a:extLst>
            <a:ext uri="{FF2B5EF4-FFF2-40B4-BE49-F238E27FC236}">
              <a16:creationId xmlns:a16="http://schemas.microsoft.com/office/drawing/2014/main" id="{208CEDB1-BA86-489E-9B6E-B13F9A1AD95D}"/>
            </a:ext>
          </a:extLst>
        </xdr:cNvPr>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4" name="直線コネクタ 223">
          <a:extLst>
            <a:ext uri="{FF2B5EF4-FFF2-40B4-BE49-F238E27FC236}">
              <a16:creationId xmlns:a16="http://schemas.microsoft.com/office/drawing/2014/main" id="{BEB865A0-D2EC-4873-B326-34D084E055FB}"/>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5" name="テキスト ボックス 224">
          <a:extLst>
            <a:ext uri="{FF2B5EF4-FFF2-40B4-BE49-F238E27FC236}">
              <a16:creationId xmlns:a16="http://schemas.microsoft.com/office/drawing/2014/main" id="{27235D1E-CC82-4EC9-A809-3C5F35284E45}"/>
            </a:ext>
          </a:extLst>
        </xdr:cNvPr>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6" name="直線コネクタ 225">
          <a:extLst>
            <a:ext uri="{FF2B5EF4-FFF2-40B4-BE49-F238E27FC236}">
              <a16:creationId xmlns:a16="http://schemas.microsoft.com/office/drawing/2014/main" id="{9E7443B8-6A46-4194-9E01-3A7BFBEFA444}"/>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7" name="テキスト ボックス 226">
          <a:extLst>
            <a:ext uri="{FF2B5EF4-FFF2-40B4-BE49-F238E27FC236}">
              <a16:creationId xmlns:a16="http://schemas.microsoft.com/office/drawing/2014/main" id="{AD078A2F-C35F-4AEF-AF0A-18EDCB41A718}"/>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8" name="直線コネクタ 227">
          <a:extLst>
            <a:ext uri="{FF2B5EF4-FFF2-40B4-BE49-F238E27FC236}">
              <a16:creationId xmlns:a16="http://schemas.microsoft.com/office/drawing/2014/main" id="{F8F8D156-9EAB-40FF-BD8E-2B99F38B66EF}"/>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9" name="テキスト ボックス 228">
          <a:extLst>
            <a:ext uri="{FF2B5EF4-FFF2-40B4-BE49-F238E27FC236}">
              <a16:creationId xmlns:a16="http://schemas.microsoft.com/office/drawing/2014/main" id="{6E9DBD44-F705-4DDD-BC54-69AEF6E66301}"/>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0" name="直線コネクタ 229">
          <a:extLst>
            <a:ext uri="{FF2B5EF4-FFF2-40B4-BE49-F238E27FC236}">
              <a16:creationId xmlns:a16="http://schemas.microsoft.com/office/drawing/2014/main" id="{5B4720F8-917D-4878-9C36-282C406BF959}"/>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1" name="テキスト ボックス 230">
          <a:extLst>
            <a:ext uri="{FF2B5EF4-FFF2-40B4-BE49-F238E27FC236}">
              <a16:creationId xmlns:a16="http://schemas.microsoft.com/office/drawing/2014/main" id="{A4D98028-E618-4F08-B60A-227FE377674D}"/>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2" name="【橋りょう・トンネル】&#10;一人当たり有形固定資産（償却資産）額グラフ枠">
          <a:extLst>
            <a:ext uri="{FF2B5EF4-FFF2-40B4-BE49-F238E27FC236}">
              <a16:creationId xmlns:a16="http://schemas.microsoft.com/office/drawing/2014/main" id="{3C28F88B-B299-4799-BF07-BCA9C3A3C549}"/>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55842</xdr:rowOff>
    </xdr:from>
    <xdr:to>
      <xdr:col>54</xdr:col>
      <xdr:colOff>189865</xdr:colOff>
      <xdr:row>64</xdr:row>
      <xdr:rowOff>90345</xdr:rowOff>
    </xdr:to>
    <xdr:cxnSp macro="">
      <xdr:nvCxnSpPr>
        <xdr:cNvPr id="233" name="直線コネクタ 232">
          <a:extLst>
            <a:ext uri="{FF2B5EF4-FFF2-40B4-BE49-F238E27FC236}">
              <a16:creationId xmlns:a16="http://schemas.microsoft.com/office/drawing/2014/main" id="{5750E5A2-F681-44ED-A6E5-799A9104C6EB}"/>
            </a:ext>
          </a:extLst>
        </xdr:cNvPr>
        <xdr:cNvCxnSpPr/>
      </xdr:nvCxnSpPr>
      <xdr:spPr>
        <a:xfrm flipV="1">
          <a:off x="10476865" y="9657042"/>
          <a:ext cx="0" cy="140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94172</xdr:rowOff>
    </xdr:from>
    <xdr:ext cx="534377" cy="259045"/>
    <xdr:sp macro="" textlink="">
      <xdr:nvSpPr>
        <xdr:cNvPr id="234" name="【橋りょう・トンネル】&#10;一人当たり有形固定資産（償却資産）額最小値テキスト">
          <a:extLst>
            <a:ext uri="{FF2B5EF4-FFF2-40B4-BE49-F238E27FC236}">
              <a16:creationId xmlns:a16="http://schemas.microsoft.com/office/drawing/2014/main" id="{A70CBD11-6956-4BF7-B2C2-EEAE98CF983B}"/>
            </a:ext>
          </a:extLst>
        </xdr:cNvPr>
        <xdr:cNvSpPr txBox="1"/>
      </xdr:nvSpPr>
      <xdr:spPr>
        <a:xfrm>
          <a:off x="10515600" y="11066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90345</xdr:rowOff>
    </xdr:from>
    <xdr:to>
      <xdr:col>55</xdr:col>
      <xdr:colOff>88900</xdr:colOff>
      <xdr:row>64</xdr:row>
      <xdr:rowOff>90345</xdr:rowOff>
    </xdr:to>
    <xdr:cxnSp macro="">
      <xdr:nvCxnSpPr>
        <xdr:cNvPr id="235" name="直線コネクタ 234">
          <a:extLst>
            <a:ext uri="{FF2B5EF4-FFF2-40B4-BE49-F238E27FC236}">
              <a16:creationId xmlns:a16="http://schemas.microsoft.com/office/drawing/2014/main" id="{66A11075-0633-4AC0-AAD8-C95877324554}"/>
            </a:ext>
          </a:extLst>
        </xdr:cNvPr>
        <xdr:cNvCxnSpPr/>
      </xdr:nvCxnSpPr>
      <xdr:spPr>
        <a:xfrm>
          <a:off x="10388600" y="11063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2519</xdr:rowOff>
    </xdr:from>
    <xdr:ext cx="690189" cy="259045"/>
    <xdr:sp macro="" textlink="">
      <xdr:nvSpPr>
        <xdr:cNvPr id="236" name="【橋りょう・トンネル】&#10;一人当たり有形固定資産（償却資産）額最大値テキスト">
          <a:extLst>
            <a:ext uri="{FF2B5EF4-FFF2-40B4-BE49-F238E27FC236}">
              <a16:creationId xmlns:a16="http://schemas.microsoft.com/office/drawing/2014/main" id="{835443CE-7DC8-47C3-A81B-87ECECEB0A6D}"/>
            </a:ext>
          </a:extLst>
        </xdr:cNvPr>
        <xdr:cNvSpPr txBox="1"/>
      </xdr:nvSpPr>
      <xdr:spPr>
        <a:xfrm>
          <a:off x="10515600" y="94322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1,328,702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55842</xdr:rowOff>
    </xdr:from>
    <xdr:to>
      <xdr:col>55</xdr:col>
      <xdr:colOff>88900</xdr:colOff>
      <xdr:row>56</xdr:row>
      <xdr:rowOff>55842</xdr:rowOff>
    </xdr:to>
    <xdr:cxnSp macro="">
      <xdr:nvCxnSpPr>
        <xdr:cNvPr id="237" name="直線コネクタ 236">
          <a:extLst>
            <a:ext uri="{FF2B5EF4-FFF2-40B4-BE49-F238E27FC236}">
              <a16:creationId xmlns:a16="http://schemas.microsoft.com/office/drawing/2014/main" id="{4916342D-FB9F-4C99-A40B-7E054FD86D5A}"/>
            </a:ext>
          </a:extLst>
        </xdr:cNvPr>
        <xdr:cNvCxnSpPr/>
      </xdr:nvCxnSpPr>
      <xdr:spPr>
        <a:xfrm>
          <a:off x="10388600" y="9657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18855</xdr:rowOff>
    </xdr:from>
    <xdr:ext cx="599010" cy="259045"/>
    <xdr:sp macro="" textlink="">
      <xdr:nvSpPr>
        <xdr:cNvPr id="238" name="【橋りょう・トンネル】&#10;一人当たり有形固定資産（償却資産）額平均値テキスト">
          <a:extLst>
            <a:ext uri="{FF2B5EF4-FFF2-40B4-BE49-F238E27FC236}">
              <a16:creationId xmlns:a16="http://schemas.microsoft.com/office/drawing/2014/main" id="{21E5F263-06D3-4064-92ED-04C85A0A18AC}"/>
            </a:ext>
          </a:extLst>
        </xdr:cNvPr>
        <xdr:cNvSpPr txBox="1"/>
      </xdr:nvSpPr>
      <xdr:spPr>
        <a:xfrm>
          <a:off x="10515600" y="106487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167428</xdr:rowOff>
    </xdr:from>
    <xdr:to>
      <xdr:col>55</xdr:col>
      <xdr:colOff>50800</xdr:colOff>
      <xdr:row>63</xdr:row>
      <xdr:rowOff>97578</xdr:rowOff>
    </xdr:to>
    <xdr:sp macro="" textlink="">
      <xdr:nvSpPr>
        <xdr:cNvPr id="239" name="フローチャート: 判断 238">
          <a:extLst>
            <a:ext uri="{FF2B5EF4-FFF2-40B4-BE49-F238E27FC236}">
              <a16:creationId xmlns:a16="http://schemas.microsoft.com/office/drawing/2014/main" id="{4D9977FB-148A-4D13-8E01-012A086385ED}"/>
            </a:ext>
          </a:extLst>
        </xdr:cNvPr>
        <xdr:cNvSpPr/>
      </xdr:nvSpPr>
      <xdr:spPr>
        <a:xfrm>
          <a:off x="10426700" y="1079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167292</xdr:rowOff>
    </xdr:from>
    <xdr:to>
      <xdr:col>50</xdr:col>
      <xdr:colOff>165100</xdr:colOff>
      <xdr:row>63</xdr:row>
      <xdr:rowOff>97442</xdr:rowOff>
    </xdr:to>
    <xdr:sp macro="" textlink="">
      <xdr:nvSpPr>
        <xdr:cNvPr id="240" name="フローチャート: 判断 239">
          <a:extLst>
            <a:ext uri="{FF2B5EF4-FFF2-40B4-BE49-F238E27FC236}">
              <a16:creationId xmlns:a16="http://schemas.microsoft.com/office/drawing/2014/main" id="{9651D0C3-2734-48CE-9A1E-E875BCF54084}"/>
            </a:ext>
          </a:extLst>
        </xdr:cNvPr>
        <xdr:cNvSpPr/>
      </xdr:nvSpPr>
      <xdr:spPr>
        <a:xfrm>
          <a:off x="9588500" y="10797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168577</xdr:rowOff>
    </xdr:from>
    <xdr:to>
      <xdr:col>46</xdr:col>
      <xdr:colOff>38100</xdr:colOff>
      <xdr:row>63</xdr:row>
      <xdr:rowOff>98727</xdr:rowOff>
    </xdr:to>
    <xdr:sp macro="" textlink="">
      <xdr:nvSpPr>
        <xdr:cNvPr id="241" name="フローチャート: 判断 240">
          <a:extLst>
            <a:ext uri="{FF2B5EF4-FFF2-40B4-BE49-F238E27FC236}">
              <a16:creationId xmlns:a16="http://schemas.microsoft.com/office/drawing/2014/main" id="{82D386D5-576F-4457-9903-579E7AE70D11}"/>
            </a:ext>
          </a:extLst>
        </xdr:cNvPr>
        <xdr:cNvSpPr/>
      </xdr:nvSpPr>
      <xdr:spPr>
        <a:xfrm>
          <a:off x="8699500" y="10798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169210</xdr:rowOff>
    </xdr:from>
    <xdr:to>
      <xdr:col>41</xdr:col>
      <xdr:colOff>101600</xdr:colOff>
      <xdr:row>63</xdr:row>
      <xdr:rowOff>99360</xdr:rowOff>
    </xdr:to>
    <xdr:sp macro="" textlink="">
      <xdr:nvSpPr>
        <xdr:cNvPr id="242" name="フローチャート: 判断 241">
          <a:extLst>
            <a:ext uri="{FF2B5EF4-FFF2-40B4-BE49-F238E27FC236}">
              <a16:creationId xmlns:a16="http://schemas.microsoft.com/office/drawing/2014/main" id="{1D04C40A-B427-44DE-BA1C-04386DD91871}"/>
            </a:ext>
          </a:extLst>
        </xdr:cNvPr>
        <xdr:cNvSpPr/>
      </xdr:nvSpPr>
      <xdr:spPr>
        <a:xfrm>
          <a:off x="7810500" y="1079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168953</xdr:rowOff>
    </xdr:from>
    <xdr:to>
      <xdr:col>36</xdr:col>
      <xdr:colOff>165100</xdr:colOff>
      <xdr:row>63</xdr:row>
      <xdr:rowOff>99103</xdr:rowOff>
    </xdr:to>
    <xdr:sp macro="" textlink="">
      <xdr:nvSpPr>
        <xdr:cNvPr id="243" name="フローチャート: 判断 242">
          <a:extLst>
            <a:ext uri="{FF2B5EF4-FFF2-40B4-BE49-F238E27FC236}">
              <a16:creationId xmlns:a16="http://schemas.microsoft.com/office/drawing/2014/main" id="{4F2E95DA-A64C-40F4-9067-9FFAD55E9AFF}"/>
            </a:ext>
          </a:extLst>
        </xdr:cNvPr>
        <xdr:cNvSpPr/>
      </xdr:nvSpPr>
      <xdr:spPr>
        <a:xfrm>
          <a:off x="6921500" y="10798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6A33857C-5A27-476A-8A01-9692B6FC7F95}"/>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A58D5E04-B49E-4737-A593-ACA61D5D66E4}"/>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85C1E161-A215-4DE1-BD48-EEA96462C31B}"/>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06B55A6E-081C-4AE7-B90F-21D6E4F93A7D}"/>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8" name="テキスト ボックス 247">
          <a:extLst>
            <a:ext uri="{FF2B5EF4-FFF2-40B4-BE49-F238E27FC236}">
              <a16:creationId xmlns:a16="http://schemas.microsoft.com/office/drawing/2014/main" id="{3B1373EB-B686-48C1-82D9-A11A356D13EB}"/>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39545</xdr:rowOff>
    </xdr:from>
    <xdr:to>
      <xdr:col>55</xdr:col>
      <xdr:colOff>50800</xdr:colOff>
      <xdr:row>64</xdr:row>
      <xdr:rowOff>141145</xdr:rowOff>
    </xdr:to>
    <xdr:sp macro="" textlink="">
      <xdr:nvSpPr>
        <xdr:cNvPr id="249" name="楕円 248">
          <a:extLst>
            <a:ext uri="{FF2B5EF4-FFF2-40B4-BE49-F238E27FC236}">
              <a16:creationId xmlns:a16="http://schemas.microsoft.com/office/drawing/2014/main" id="{CE90D62C-DF0D-45F7-A067-42A64ADB33AC}"/>
            </a:ext>
          </a:extLst>
        </xdr:cNvPr>
        <xdr:cNvSpPr/>
      </xdr:nvSpPr>
      <xdr:spPr>
        <a:xfrm>
          <a:off x="10426700" y="1101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125922</xdr:rowOff>
    </xdr:from>
    <xdr:ext cx="534377" cy="259045"/>
    <xdr:sp macro="" textlink="">
      <xdr:nvSpPr>
        <xdr:cNvPr id="250" name="【橋りょう・トンネル】&#10;一人当たり有形固定資産（償却資産）額該当値テキスト">
          <a:extLst>
            <a:ext uri="{FF2B5EF4-FFF2-40B4-BE49-F238E27FC236}">
              <a16:creationId xmlns:a16="http://schemas.microsoft.com/office/drawing/2014/main" id="{E2FE9B35-4AF3-406F-B10B-BEEC2CE6739C}"/>
            </a:ext>
          </a:extLst>
        </xdr:cNvPr>
        <xdr:cNvSpPr txBox="1"/>
      </xdr:nvSpPr>
      <xdr:spPr>
        <a:xfrm>
          <a:off x="10515600" y="10927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40149</xdr:rowOff>
    </xdr:from>
    <xdr:to>
      <xdr:col>50</xdr:col>
      <xdr:colOff>165100</xdr:colOff>
      <xdr:row>64</xdr:row>
      <xdr:rowOff>141749</xdr:rowOff>
    </xdr:to>
    <xdr:sp macro="" textlink="">
      <xdr:nvSpPr>
        <xdr:cNvPr id="251" name="楕円 250">
          <a:extLst>
            <a:ext uri="{FF2B5EF4-FFF2-40B4-BE49-F238E27FC236}">
              <a16:creationId xmlns:a16="http://schemas.microsoft.com/office/drawing/2014/main" id="{6B265BCD-603A-4021-8B26-74B939E7277A}"/>
            </a:ext>
          </a:extLst>
        </xdr:cNvPr>
        <xdr:cNvSpPr/>
      </xdr:nvSpPr>
      <xdr:spPr>
        <a:xfrm>
          <a:off x="9588500" y="11012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90345</xdr:rowOff>
    </xdr:from>
    <xdr:to>
      <xdr:col>55</xdr:col>
      <xdr:colOff>0</xdr:colOff>
      <xdr:row>64</xdr:row>
      <xdr:rowOff>90949</xdr:rowOff>
    </xdr:to>
    <xdr:cxnSp macro="">
      <xdr:nvCxnSpPr>
        <xdr:cNvPr id="252" name="直線コネクタ 251">
          <a:extLst>
            <a:ext uri="{FF2B5EF4-FFF2-40B4-BE49-F238E27FC236}">
              <a16:creationId xmlns:a16="http://schemas.microsoft.com/office/drawing/2014/main" id="{33E96234-5F3B-4A5E-B4B8-18D880DA1226}"/>
            </a:ext>
          </a:extLst>
        </xdr:cNvPr>
        <xdr:cNvCxnSpPr/>
      </xdr:nvCxnSpPr>
      <xdr:spPr>
        <a:xfrm flipV="1">
          <a:off x="9639300" y="11063145"/>
          <a:ext cx="838200" cy="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40468</xdr:rowOff>
    </xdr:from>
    <xdr:to>
      <xdr:col>46</xdr:col>
      <xdr:colOff>38100</xdr:colOff>
      <xdr:row>64</xdr:row>
      <xdr:rowOff>142068</xdr:rowOff>
    </xdr:to>
    <xdr:sp macro="" textlink="">
      <xdr:nvSpPr>
        <xdr:cNvPr id="253" name="楕円 252">
          <a:extLst>
            <a:ext uri="{FF2B5EF4-FFF2-40B4-BE49-F238E27FC236}">
              <a16:creationId xmlns:a16="http://schemas.microsoft.com/office/drawing/2014/main" id="{1AE948FD-A2C3-4F9D-AEB8-AFEC6D653006}"/>
            </a:ext>
          </a:extLst>
        </xdr:cNvPr>
        <xdr:cNvSpPr/>
      </xdr:nvSpPr>
      <xdr:spPr>
        <a:xfrm>
          <a:off x="8699500" y="1101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90949</xdr:rowOff>
    </xdr:from>
    <xdr:to>
      <xdr:col>50</xdr:col>
      <xdr:colOff>114300</xdr:colOff>
      <xdr:row>64</xdr:row>
      <xdr:rowOff>91268</xdr:rowOff>
    </xdr:to>
    <xdr:cxnSp macro="">
      <xdr:nvCxnSpPr>
        <xdr:cNvPr id="254" name="直線コネクタ 253">
          <a:extLst>
            <a:ext uri="{FF2B5EF4-FFF2-40B4-BE49-F238E27FC236}">
              <a16:creationId xmlns:a16="http://schemas.microsoft.com/office/drawing/2014/main" id="{684F193D-009C-40FB-9518-2F61068489E4}"/>
            </a:ext>
          </a:extLst>
        </xdr:cNvPr>
        <xdr:cNvCxnSpPr/>
      </xdr:nvCxnSpPr>
      <xdr:spPr>
        <a:xfrm flipV="1">
          <a:off x="8750300" y="11063749"/>
          <a:ext cx="889000" cy="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40604</xdr:rowOff>
    </xdr:from>
    <xdr:to>
      <xdr:col>41</xdr:col>
      <xdr:colOff>101600</xdr:colOff>
      <xdr:row>64</xdr:row>
      <xdr:rowOff>142204</xdr:rowOff>
    </xdr:to>
    <xdr:sp macro="" textlink="">
      <xdr:nvSpPr>
        <xdr:cNvPr id="255" name="楕円 254">
          <a:extLst>
            <a:ext uri="{FF2B5EF4-FFF2-40B4-BE49-F238E27FC236}">
              <a16:creationId xmlns:a16="http://schemas.microsoft.com/office/drawing/2014/main" id="{0287EE36-27B6-4B1A-8ADE-063628E26549}"/>
            </a:ext>
          </a:extLst>
        </xdr:cNvPr>
        <xdr:cNvSpPr/>
      </xdr:nvSpPr>
      <xdr:spPr>
        <a:xfrm>
          <a:off x="7810500" y="11013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91268</xdr:rowOff>
    </xdr:from>
    <xdr:to>
      <xdr:col>45</xdr:col>
      <xdr:colOff>177800</xdr:colOff>
      <xdr:row>64</xdr:row>
      <xdr:rowOff>91404</xdr:rowOff>
    </xdr:to>
    <xdr:cxnSp macro="">
      <xdr:nvCxnSpPr>
        <xdr:cNvPr id="256" name="直線コネクタ 255">
          <a:extLst>
            <a:ext uri="{FF2B5EF4-FFF2-40B4-BE49-F238E27FC236}">
              <a16:creationId xmlns:a16="http://schemas.microsoft.com/office/drawing/2014/main" id="{9C626555-B884-4849-A1AE-1AABA238A5DE}"/>
            </a:ext>
          </a:extLst>
        </xdr:cNvPr>
        <xdr:cNvCxnSpPr/>
      </xdr:nvCxnSpPr>
      <xdr:spPr>
        <a:xfrm flipV="1">
          <a:off x="7861300" y="11064068"/>
          <a:ext cx="889000" cy="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41979</xdr:rowOff>
    </xdr:from>
    <xdr:to>
      <xdr:col>36</xdr:col>
      <xdr:colOff>165100</xdr:colOff>
      <xdr:row>64</xdr:row>
      <xdr:rowOff>143579</xdr:rowOff>
    </xdr:to>
    <xdr:sp macro="" textlink="">
      <xdr:nvSpPr>
        <xdr:cNvPr id="257" name="楕円 256">
          <a:extLst>
            <a:ext uri="{FF2B5EF4-FFF2-40B4-BE49-F238E27FC236}">
              <a16:creationId xmlns:a16="http://schemas.microsoft.com/office/drawing/2014/main" id="{552BFABB-918E-4E4B-B556-52A2F1790AA5}"/>
            </a:ext>
          </a:extLst>
        </xdr:cNvPr>
        <xdr:cNvSpPr/>
      </xdr:nvSpPr>
      <xdr:spPr>
        <a:xfrm>
          <a:off x="6921500" y="11014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91404</xdr:rowOff>
    </xdr:from>
    <xdr:to>
      <xdr:col>41</xdr:col>
      <xdr:colOff>50800</xdr:colOff>
      <xdr:row>64</xdr:row>
      <xdr:rowOff>92779</xdr:rowOff>
    </xdr:to>
    <xdr:cxnSp macro="">
      <xdr:nvCxnSpPr>
        <xdr:cNvPr id="258" name="直線コネクタ 257">
          <a:extLst>
            <a:ext uri="{FF2B5EF4-FFF2-40B4-BE49-F238E27FC236}">
              <a16:creationId xmlns:a16="http://schemas.microsoft.com/office/drawing/2014/main" id="{D1F94B7A-BEA4-4758-86AB-43257ED03F74}"/>
            </a:ext>
          </a:extLst>
        </xdr:cNvPr>
        <xdr:cNvCxnSpPr/>
      </xdr:nvCxnSpPr>
      <xdr:spPr>
        <a:xfrm flipV="1">
          <a:off x="6972300" y="11064204"/>
          <a:ext cx="889000" cy="1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113969</xdr:rowOff>
    </xdr:from>
    <xdr:ext cx="599010" cy="259045"/>
    <xdr:sp macro="" textlink="">
      <xdr:nvSpPr>
        <xdr:cNvPr id="259" name="n_1aveValue【橋りょう・トンネル】&#10;一人当たり有形固定資産（償却資産）額">
          <a:extLst>
            <a:ext uri="{FF2B5EF4-FFF2-40B4-BE49-F238E27FC236}">
              <a16:creationId xmlns:a16="http://schemas.microsoft.com/office/drawing/2014/main" id="{61C5F9E8-FBD3-4044-AF93-09A784A9F4A0}"/>
            </a:ext>
          </a:extLst>
        </xdr:cNvPr>
        <xdr:cNvSpPr txBox="1"/>
      </xdr:nvSpPr>
      <xdr:spPr>
        <a:xfrm>
          <a:off x="9327095" y="10572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115254</xdr:rowOff>
    </xdr:from>
    <xdr:ext cx="599010" cy="259045"/>
    <xdr:sp macro="" textlink="">
      <xdr:nvSpPr>
        <xdr:cNvPr id="260" name="n_2aveValue【橋りょう・トンネル】&#10;一人当たり有形固定資産（償却資産）額">
          <a:extLst>
            <a:ext uri="{FF2B5EF4-FFF2-40B4-BE49-F238E27FC236}">
              <a16:creationId xmlns:a16="http://schemas.microsoft.com/office/drawing/2014/main" id="{EC247B52-24FF-4D20-B158-E7852458F965}"/>
            </a:ext>
          </a:extLst>
        </xdr:cNvPr>
        <xdr:cNvSpPr txBox="1"/>
      </xdr:nvSpPr>
      <xdr:spPr>
        <a:xfrm>
          <a:off x="8450795" y="10573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115887</xdr:rowOff>
    </xdr:from>
    <xdr:ext cx="599010" cy="259045"/>
    <xdr:sp macro="" textlink="">
      <xdr:nvSpPr>
        <xdr:cNvPr id="261" name="n_3aveValue【橋りょう・トンネル】&#10;一人当たり有形固定資産（償却資産）額">
          <a:extLst>
            <a:ext uri="{FF2B5EF4-FFF2-40B4-BE49-F238E27FC236}">
              <a16:creationId xmlns:a16="http://schemas.microsoft.com/office/drawing/2014/main" id="{02EDBAB7-2A03-487C-BE2C-524CB531BF70}"/>
            </a:ext>
          </a:extLst>
        </xdr:cNvPr>
        <xdr:cNvSpPr txBox="1"/>
      </xdr:nvSpPr>
      <xdr:spPr>
        <a:xfrm>
          <a:off x="7561795" y="10574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115630</xdr:rowOff>
    </xdr:from>
    <xdr:ext cx="599010" cy="259045"/>
    <xdr:sp macro="" textlink="">
      <xdr:nvSpPr>
        <xdr:cNvPr id="262" name="n_4aveValue【橋りょう・トンネル】&#10;一人当たり有形固定資産（償却資産）額">
          <a:extLst>
            <a:ext uri="{FF2B5EF4-FFF2-40B4-BE49-F238E27FC236}">
              <a16:creationId xmlns:a16="http://schemas.microsoft.com/office/drawing/2014/main" id="{C000F340-6079-49F3-A7FD-5437B4992C20}"/>
            </a:ext>
          </a:extLst>
        </xdr:cNvPr>
        <xdr:cNvSpPr txBox="1"/>
      </xdr:nvSpPr>
      <xdr:spPr>
        <a:xfrm>
          <a:off x="6672795" y="10574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132876</xdr:rowOff>
    </xdr:from>
    <xdr:ext cx="534377" cy="259045"/>
    <xdr:sp macro="" textlink="">
      <xdr:nvSpPr>
        <xdr:cNvPr id="263" name="n_1mainValue【橋りょう・トンネル】&#10;一人当たり有形固定資産（償却資産）額">
          <a:extLst>
            <a:ext uri="{FF2B5EF4-FFF2-40B4-BE49-F238E27FC236}">
              <a16:creationId xmlns:a16="http://schemas.microsoft.com/office/drawing/2014/main" id="{AF3AE41B-F7CB-4B4A-840F-8725CEA00688}"/>
            </a:ext>
          </a:extLst>
        </xdr:cNvPr>
        <xdr:cNvSpPr txBox="1"/>
      </xdr:nvSpPr>
      <xdr:spPr>
        <a:xfrm>
          <a:off x="9359411" y="11105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133195</xdr:rowOff>
    </xdr:from>
    <xdr:ext cx="534377" cy="259045"/>
    <xdr:sp macro="" textlink="">
      <xdr:nvSpPr>
        <xdr:cNvPr id="264" name="n_2mainValue【橋りょう・トンネル】&#10;一人当たり有形固定資産（償却資産）額">
          <a:extLst>
            <a:ext uri="{FF2B5EF4-FFF2-40B4-BE49-F238E27FC236}">
              <a16:creationId xmlns:a16="http://schemas.microsoft.com/office/drawing/2014/main" id="{63C361C1-01D5-419F-B5FE-B052D1F0235F}"/>
            </a:ext>
          </a:extLst>
        </xdr:cNvPr>
        <xdr:cNvSpPr txBox="1"/>
      </xdr:nvSpPr>
      <xdr:spPr>
        <a:xfrm>
          <a:off x="8483111" y="11105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133331</xdr:rowOff>
    </xdr:from>
    <xdr:ext cx="534377" cy="259045"/>
    <xdr:sp macro="" textlink="">
      <xdr:nvSpPr>
        <xdr:cNvPr id="265" name="n_3mainValue【橋りょう・トンネル】&#10;一人当たり有形固定資産（償却資産）額">
          <a:extLst>
            <a:ext uri="{FF2B5EF4-FFF2-40B4-BE49-F238E27FC236}">
              <a16:creationId xmlns:a16="http://schemas.microsoft.com/office/drawing/2014/main" id="{31A9E456-C3A9-4AD6-9792-ABF75F0F8558}"/>
            </a:ext>
          </a:extLst>
        </xdr:cNvPr>
        <xdr:cNvSpPr txBox="1"/>
      </xdr:nvSpPr>
      <xdr:spPr>
        <a:xfrm>
          <a:off x="7594111" y="11106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134706</xdr:rowOff>
    </xdr:from>
    <xdr:ext cx="534377" cy="259045"/>
    <xdr:sp macro="" textlink="">
      <xdr:nvSpPr>
        <xdr:cNvPr id="266" name="n_4mainValue【橋りょう・トンネル】&#10;一人当たり有形固定資産（償却資産）額">
          <a:extLst>
            <a:ext uri="{FF2B5EF4-FFF2-40B4-BE49-F238E27FC236}">
              <a16:creationId xmlns:a16="http://schemas.microsoft.com/office/drawing/2014/main" id="{279B4575-9CE9-42A2-893C-8C40CD0914BB}"/>
            </a:ext>
          </a:extLst>
        </xdr:cNvPr>
        <xdr:cNvSpPr txBox="1"/>
      </xdr:nvSpPr>
      <xdr:spPr>
        <a:xfrm>
          <a:off x="6705111" y="11107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7" name="正方形/長方形 266">
          <a:extLst>
            <a:ext uri="{FF2B5EF4-FFF2-40B4-BE49-F238E27FC236}">
              <a16:creationId xmlns:a16="http://schemas.microsoft.com/office/drawing/2014/main" id="{568AB9D9-4520-49A1-86CA-591736F5985C}"/>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8" name="正方形/長方形 267">
          <a:extLst>
            <a:ext uri="{FF2B5EF4-FFF2-40B4-BE49-F238E27FC236}">
              <a16:creationId xmlns:a16="http://schemas.microsoft.com/office/drawing/2014/main" id="{E5058943-F860-4412-A37E-F47B8B0812CA}"/>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9" name="正方形/長方形 268">
          <a:extLst>
            <a:ext uri="{FF2B5EF4-FFF2-40B4-BE49-F238E27FC236}">
              <a16:creationId xmlns:a16="http://schemas.microsoft.com/office/drawing/2014/main" id="{320579E1-9CC1-41A4-B726-0D3B7547C521}"/>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0" name="正方形/長方形 269">
          <a:extLst>
            <a:ext uri="{FF2B5EF4-FFF2-40B4-BE49-F238E27FC236}">
              <a16:creationId xmlns:a16="http://schemas.microsoft.com/office/drawing/2014/main" id="{BE10E1B0-9809-441E-B55E-857F29D04743}"/>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1" name="正方形/長方形 270">
          <a:extLst>
            <a:ext uri="{FF2B5EF4-FFF2-40B4-BE49-F238E27FC236}">
              <a16:creationId xmlns:a16="http://schemas.microsoft.com/office/drawing/2014/main" id="{AF77ECA2-CD8D-4247-881A-C87343DA6536}"/>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2" name="正方形/長方形 271">
          <a:extLst>
            <a:ext uri="{FF2B5EF4-FFF2-40B4-BE49-F238E27FC236}">
              <a16:creationId xmlns:a16="http://schemas.microsoft.com/office/drawing/2014/main" id="{AE36BF83-1771-4D6D-B5E4-571F6EC6C992}"/>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3" name="正方形/長方形 272">
          <a:extLst>
            <a:ext uri="{FF2B5EF4-FFF2-40B4-BE49-F238E27FC236}">
              <a16:creationId xmlns:a16="http://schemas.microsoft.com/office/drawing/2014/main" id="{C87A4F6E-7C4B-4375-9B72-98623F5E1C0D}"/>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4" name="正方形/長方形 273">
          <a:extLst>
            <a:ext uri="{FF2B5EF4-FFF2-40B4-BE49-F238E27FC236}">
              <a16:creationId xmlns:a16="http://schemas.microsoft.com/office/drawing/2014/main" id="{F40240E5-2014-4308-9191-03251011DBD8}"/>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5" name="テキスト ボックス 274">
          <a:extLst>
            <a:ext uri="{FF2B5EF4-FFF2-40B4-BE49-F238E27FC236}">
              <a16:creationId xmlns:a16="http://schemas.microsoft.com/office/drawing/2014/main" id="{F38E996F-4364-4B35-9E09-2C6F9CF13A8C}"/>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6" name="直線コネクタ 275">
          <a:extLst>
            <a:ext uri="{FF2B5EF4-FFF2-40B4-BE49-F238E27FC236}">
              <a16:creationId xmlns:a16="http://schemas.microsoft.com/office/drawing/2014/main" id="{A15F7A57-90A1-42C9-BB60-1CB180C28793}"/>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7" name="テキスト ボックス 276">
          <a:extLst>
            <a:ext uri="{FF2B5EF4-FFF2-40B4-BE49-F238E27FC236}">
              <a16:creationId xmlns:a16="http://schemas.microsoft.com/office/drawing/2014/main" id="{418980D2-2BC3-4B36-92C6-A1297AE00DCC}"/>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8" name="直線コネクタ 277">
          <a:extLst>
            <a:ext uri="{FF2B5EF4-FFF2-40B4-BE49-F238E27FC236}">
              <a16:creationId xmlns:a16="http://schemas.microsoft.com/office/drawing/2014/main" id="{B8B8099D-BA0E-48EC-ABAF-12D92E7BE8D3}"/>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79" name="テキスト ボックス 278">
          <a:extLst>
            <a:ext uri="{FF2B5EF4-FFF2-40B4-BE49-F238E27FC236}">
              <a16:creationId xmlns:a16="http://schemas.microsoft.com/office/drawing/2014/main" id="{6A2DEB76-FC00-491D-BED5-20AA71486D5D}"/>
            </a:ext>
          </a:extLst>
        </xdr:cNvPr>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80" name="直線コネクタ 279">
          <a:extLst>
            <a:ext uri="{FF2B5EF4-FFF2-40B4-BE49-F238E27FC236}">
              <a16:creationId xmlns:a16="http://schemas.microsoft.com/office/drawing/2014/main" id="{B1C914CC-CF7A-4C50-AF0A-04AD8F55F8BE}"/>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81" name="テキスト ボックス 280">
          <a:extLst>
            <a:ext uri="{FF2B5EF4-FFF2-40B4-BE49-F238E27FC236}">
              <a16:creationId xmlns:a16="http://schemas.microsoft.com/office/drawing/2014/main" id="{B01CDB2A-DC09-4101-B190-DB8233F69B2B}"/>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82" name="直線コネクタ 281">
          <a:extLst>
            <a:ext uri="{FF2B5EF4-FFF2-40B4-BE49-F238E27FC236}">
              <a16:creationId xmlns:a16="http://schemas.microsoft.com/office/drawing/2014/main" id="{0AED6999-C66B-4D34-9E88-719483CE7769}"/>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83" name="テキスト ボックス 282">
          <a:extLst>
            <a:ext uri="{FF2B5EF4-FFF2-40B4-BE49-F238E27FC236}">
              <a16:creationId xmlns:a16="http://schemas.microsoft.com/office/drawing/2014/main" id="{C773068E-11C4-4C76-A64F-4486686A5B04}"/>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84" name="直線コネクタ 283">
          <a:extLst>
            <a:ext uri="{FF2B5EF4-FFF2-40B4-BE49-F238E27FC236}">
              <a16:creationId xmlns:a16="http://schemas.microsoft.com/office/drawing/2014/main" id="{846B92E0-0202-4BD3-B7B2-E960BB9079B0}"/>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5" name="テキスト ボックス 284">
          <a:extLst>
            <a:ext uri="{FF2B5EF4-FFF2-40B4-BE49-F238E27FC236}">
              <a16:creationId xmlns:a16="http://schemas.microsoft.com/office/drawing/2014/main" id="{F12E1641-767C-44DA-9002-546A02B0FF45}"/>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9D4B52E7-0AA2-494E-8A79-274D98A6DD8E}"/>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7" name="テキスト ボックス 286">
          <a:extLst>
            <a:ext uri="{FF2B5EF4-FFF2-40B4-BE49-F238E27FC236}">
              <a16:creationId xmlns:a16="http://schemas.microsoft.com/office/drawing/2014/main" id="{7E5D32B3-5A0B-4BFE-88FD-89764AD96518}"/>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a:extLst>
            <a:ext uri="{FF2B5EF4-FFF2-40B4-BE49-F238E27FC236}">
              <a16:creationId xmlns:a16="http://schemas.microsoft.com/office/drawing/2014/main" id="{A6F1E900-533E-478D-9E17-1596EFC5E268}"/>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19813</xdr:rowOff>
    </xdr:from>
    <xdr:to>
      <xdr:col>24</xdr:col>
      <xdr:colOff>62865</xdr:colOff>
      <xdr:row>85</xdr:row>
      <xdr:rowOff>12954</xdr:rowOff>
    </xdr:to>
    <xdr:cxnSp macro="">
      <xdr:nvCxnSpPr>
        <xdr:cNvPr id="289" name="直線コネクタ 288">
          <a:extLst>
            <a:ext uri="{FF2B5EF4-FFF2-40B4-BE49-F238E27FC236}">
              <a16:creationId xmlns:a16="http://schemas.microsoft.com/office/drawing/2014/main" id="{F1599C71-F8DA-4873-9E25-838220ED1BDD}"/>
            </a:ext>
          </a:extLst>
        </xdr:cNvPr>
        <xdr:cNvCxnSpPr/>
      </xdr:nvCxnSpPr>
      <xdr:spPr>
        <a:xfrm flipV="1">
          <a:off x="4634865" y="13392913"/>
          <a:ext cx="0" cy="1193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16781</xdr:rowOff>
    </xdr:from>
    <xdr:ext cx="405111" cy="259045"/>
    <xdr:sp macro="" textlink="">
      <xdr:nvSpPr>
        <xdr:cNvPr id="290" name="【公営住宅】&#10;有形固定資産減価償却率最小値テキスト">
          <a:extLst>
            <a:ext uri="{FF2B5EF4-FFF2-40B4-BE49-F238E27FC236}">
              <a16:creationId xmlns:a16="http://schemas.microsoft.com/office/drawing/2014/main" id="{E532B0B3-5511-4755-B75E-128404251364}"/>
            </a:ext>
          </a:extLst>
        </xdr:cNvPr>
        <xdr:cNvSpPr txBox="1"/>
      </xdr:nvSpPr>
      <xdr:spPr>
        <a:xfrm>
          <a:off x="4673600" y="14590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12954</xdr:rowOff>
    </xdr:from>
    <xdr:to>
      <xdr:col>24</xdr:col>
      <xdr:colOff>152400</xdr:colOff>
      <xdr:row>85</xdr:row>
      <xdr:rowOff>12954</xdr:rowOff>
    </xdr:to>
    <xdr:cxnSp macro="">
      <xdr:nvCxnSpPr>
        <xdr:cNvPr id="291" name="直線コネクタ 290">
          <a:extLst>
            <a:ext uri="{FF2B5EF4-FFF2-40B4-BE49-F238E27FC236}">
              <a16:creationId xmlns:a16="http://schemas.microsoft.com/office/drawing/2014/main" id="{1683C015-19CB-4AB4-868E-100D25ABB859}"/>
            </a:ext>
          </a:extLst>
        </xdr:cNvPr>
        <xdr:cNvCxnSpPr/>
      </xdr:nvCxnSpPr>
      <xdr:spPr>
        <a:xfrm>
          <a:off x="4546600" y="14586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137940</xdr:rowOff>
    </xdr:from>
    <xdr:ext cx="405111" cy="259045"/>
    <xdr:sp macro="" textlink="">
      <xdr:nvSpPr>
        <xdr:cNvPr id="292" name="【公営住宅】&#10;有形固定資産減価償却率最大値テキスト">
          <a:extLst>
            <a:ext uri="{FF2B5EF4-FFF2-40B4-BE49-F238E27FC236}">
              <a16:creationId xmlns:a16="http://schemas.microsoft.com/office/drawing/2014/main" id="{E5059762-D956-403E-9B65-40F3988AA504}"/>
            </a:ext>
          </a:extLst>
        </xdr:cNvPr>
        <xdr:cNvSpPr txBox="1"/>
      </xdr:nvSpPr>
      <xdr:spPr>
        <a:xfrm>
          <a:off x="4673600" y="13168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19813</xdr:rowOff>
    </xdr:from>
    <xdr:to>
      <xdr:col>24</xdr:col>
      <xdr:colOff>152400</xdr:colOff>
      <xdr:row>78</xdr:row>
      <xdr:rowOff>19813</xdr:rowOff>
    </xdr:to>
    <xdr:cxnSp macro="">
      <xdr:nvCxnSpPr>
        <xdr:cNvPr id="293" name="直線コネクタ 292">
          <a:extLst>
            <a:ext uri="{FF2B5EF4-FFF2-40B4-BE49-F238E27FC236}">
              <a16:creationId xmlns:a16="http://schemas.microsoft.com/office/drawing/2014/main" id="{8A16E7FD-21A2-4791-A843-A9A4FBD7D192}"/>
            </a:ext>
          </a:extLst>
        </xdr:cNvPr>
        <xdr:cNvCxnSpPr/>
      </xdr:nvCxnSpPr>
      <xdr:spPr>
        <a:xfrm>
          <a:off x="4546600" y="13392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113047</xdr:rowOff>
    </xdr:from>
    <xdr:ext cx="405111" cy="259045"/>
    <xdr:sp macro="" textlink="">
      <xdr:nvSpPr>
        <xdr:cNvPr id="294" name="【公営住宅】&#10;有形固定資産減価償却率平均値テキスト">
          <a:extLst>
            <a:ext uri="{FF2B5EF4-FFF2-40B4-BE49-F238E27FC236}">
              <a16:creationId xmlns:a16="http://schemas.microsoft.com/office/drawing/2014/main" id="{3CE283D9-80AD-4FC7-BF92-76BDE89AFA23}"/>
            </a:ext>
          </a:extLst>
        </xdr:cNvPr>
        <xdr:cNvSpPr txBox="1"/>
      </xdr:nvSpPr>
      <xdr:spPr>
        <a:xfrm>
          <a:off x="4673600" y="13829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90170</xdr:rowOff>
    </xdr:from>
    <xdr:to>
      <xdr:col>24</xdr:col>
      <xdr:colOff>114300</xdr:colOff>
      <xdr:row>82</xdr:row>
      <xdr:rowOff>20320</xdr:rowOff>
    </xdr:to>
    <xdr:sp macro="" textlink="">
      <xdr:nvSpPr>
        <xdr:cNvPr id="295" name="フローチャート: 判断 294">
          <a:extLst>
            <a:ext uri="{FF2B5EF4-FFF2-40B4-BE49-F238E27FC236}">
              <a16:creationId xmlns:a16="http://schemas.microsoft.com/office/drawing/2014/main" id="{F4F887E2-8D66-4914-AD00-145F45822189}"/>
            </a:ext>
          </a:extLst>
        </xdr:cNvPr>
        <xdr:cNvSpPr/>
      </xdr:nvSpPr>
      <xdr:spPr>
        <a:xfrm>
          <a:off x="45847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44450</xdr:rowOff>
    </xdr:from>
    <xdr:to>
      <xdr:col>20</xdr:col>
      <xdr:colOff>38100</xdr:colOff>
      <xdr:row>81</xdr:row>
      <xdr:rowOff>146050</xdr:rowOff>
    </xdr:to>
    <xdr:sp macro="" textlink="">
      <xdr:nvSpPr>
        <xdr:cNvPr id="296" name="フローチャート: 判断 295">
          <a:extLst>
            <a:ext uri="{FF2B5EF4-FFF2-40B4-BE49-F238E27FC236}">
              <a16:creationId xmlns:a16="http://schemas.microsoft.com/office/drawing/2014/main" id="{A81A4137-DF35-4B3D-B962-9CBD01AB3B0B}"/>
            </a:ext>
          </a:extLst>
        </xdr:cNvPr>
        <xdr:cNvSpPr/>
      </xdr:nvSpPr>
      <xdr:spPr>
        <a:xfrm>
          <a:off x="3746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156463</xdr:rowOff>
    </xdr:from>
    <xdr:to>
      <xdr:col>15</xdr:col>
      <xdr:colOff>101600</xdr:colOff>
      <xdr:row>81</xdr:row>
      <xdr:rowOff>86613</xdr:rowOff>
    </xdr:to>
    <xdr:sp macro="" textlink="">
      <xdr:nvSpPr>
        <xdr:cNvPr id="297" name="フローチャート: 判断 296">
          <a:extLst>
            <a:ext uri="{FF2B5EF4-FFF2-40B4-BE49-F238E27FC236}">
              <a16:creationId xmlns:a16="http://schemas.microsoft.com/office/drawing/2014/main" id="{E0C41530-7CEE-4C74-9C3E-61CE75143D9A}"/>
            </a:ext>
          </a:extLst>
        </xdr:cNvPr>
        <xdr:cNvSpPr/>
      </xdr:nvSpPr>
      <xdr:spPr>
        <a:xfrm>
          <a:off x="2857500" y="13872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92456</xdr:rowOff>
    </xdr:from>
    <xdr:to>
      <xdr:col>10</xdr:col>
      <xdr:colOff>165100</xdr:colOff>
      <xdr:row>81</xdr:row>
      <xdr:rowOff>22606</xdr:rowOff>
    </xdr:to>
    <xdr:sp macro="" textlink="">
      <xdr:nvSpPr>
        <xdr:cNvPr id="298" name="フローチャート: 判断 297">
          <a:extLst>
            <a:ext uri="{FF2B5EF4-FFF2-40B4-BE49-F238E27FC236}">
              <a16:creationId xmlns:a16="http://schemas.microsoft.com/office/drawing/2014/main" id="{F7CC2C57-E7D4-4A1E-9820-D38BDB139EBE}"/>
            </a:ext>
          </a:extLst>
        </xdr:cNvPr>
        <xdr:cNvSpPr/>
      </xdr:nvSpPr>
      <xdr:spPr>
        <a:xfrm>
          <a:off x="1968500" y="13808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138176</xdr:rowOff>
    </xdr:from>
    <xdr:to>
      <xdr:col>6</xdr:col>
      <xdr:colOff>38100</xdr:colOff>
      <xdr:row>81</xdr:row>
      <xdr:rowOff>68326</xdr:rowOff>
    </xdr:to>
    <xdr:sp macro="" textlink="">
      <xdr:nvSpPr>
        <xdr:cNvPr id="299" name="フローチャート: 判断 298">
          <a:extLst>
            <a:ext uri="{FF2B5EF4-FFF2-40B4-BE49-F238E27FC236}">
              <a16:creationId xmlns:a16="http://schemas.microsoft.com/office/drawing/2014/main" id="{AAFFE885-6635-4A3D-B2FD-70BBA10447DA}"/>
            </a:ext>
          </a:extLst>
        </xdr:cNvPr>
        <xdr:cNvSpPr/>
      </xdr:nvSpPr>
      <xdr:spPr>
        <a:xfrm>
          <a:off x="1079500" y="1385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D09533B3-0AEE-415F-A9DF-D5C3276031F1}"/>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60860818-8142-4F86-8BF2-FE2469CF50D8}"/>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80F48149-7B39-4438-A14A-5B36503CB361}"/>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F9208720-918B-466B-ACAD-522D20D8DF53}"/>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C92A47F2-1A32-48C2-8BB3-04C8547ACB92}"/>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1015</xdr:rowOff>
    </xdr:from>
    <xdr:to>
      <xdr:col>24</xdr:col>
      <xdr:colOff>114300</xdr:colOff>
      <xdr:row>84</xdr:row>
      <xdr:rowOff>102615</xdr:rowOff>
    </xdr:to>
    <xdr:sp macro="" textlink="">
      <xdr:nvSpPr>
        <xdr:cNvPr id="305" name="楕円 304">
          <a:extLst>
            <a:ext uri="{FF2B5EF4-FFF2-40B4-BE49-F238E27FC236}">
              <a16:creationId xmlns:a16="http://schemas.microsoft.com/office/drawing/2014/main" id="{DAB8F729-CEBE-4114-943B-AF094D3001AD}"/>
            </a:ext>
          </a:extLst>
        </xdr:cNvPr>
        <xdr:cNvSpPr/>
      </xdr:nvSpPr>
      <xdr:spPr>
        <a:xfrm>
          <a:off x="4584700" y="1440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150892</xdr:rowOff>
    </xdr:from>
    <xdr:ext cx="405111" cy="259045"/>
    <xdr:sp macro="" textlink="">
      <xdr:nvSpPr>
        <xdr:cNvPr id="306" name="【公営住宅】&#10;有形固定資産減価償却率該当値テキスト">
          <a:extLst>
            <a:ext uri="{FF2B5EF4-FFF2-40B4-BE49-F238E27FC236}">
              <a16:creationId xmlns:a16="http://schemas.microsoft.com/office/drawing/2014/main" id="{7C033C5E-9A6E-48B4-8828-145D18067965}"/>
            </a:ext>
          </a:extLst>
        </xdr:cNvPr>
        <xdr:cNvSpPr txBox="1"/>
      </xdr:nvSpPr>
      <xdr:spPr>
        <a:xfrm>
          <a:off x="4673600" y="14381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135889</xdr:rowOff>
    </xdr:from>
    <xdr:to>
      <xdr:col>20</xdr:col>
      <xdr:colOff>38100</xdr:colOff>
      <xdr:row>84</xdr:row>
      <xdr:rowOff>66039</xdr:rowOff>
    </xdr:to>
    <xdr:sp macro="" textlink="">
      <xdr:nvSpPr>
        <xdr:cNvPr id="307" name="楕円 306">
          <a:extLst>
            <a:ext uri="{FF2B5EF4-FFF2-40B4-BE49-F238E27FC236}">
              <a16:creationId xmlns:a16="http://schemas.microsoft.com/office/drawing/2014/main" id="{27522C86-2AEA-4E50-BA99-901105AB200C}"/>
            </a:ext>
          </a:extLst>
        </xdr:cNvPr>
        <xdr:cNvSpPr/>
      </xdr:nvSpPr>
      <xdr:spPr>
        <a:xfrm>
          <a:off x="37465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15239</xdr:rowOff>
    </xdr:from>
    <xdr:to>
      <xdr:col>24</xdr:col>
      <xdr:colOff>63500</xdr:colOff>
      <xdr:row>84</xdr:row>
      <xdr:rowOff>51815</xdr:rowOff>
    </xdr:to>
    <xdr:cxnSp macro="">
      <xdr:nvCxnSpPr>
        <xdr:cNvPr id="308" name="直線コネクタ 307">
          <a:extLst>
            <a:ext uri="{FF2B5EF4-FFF2-40B4-BE49-F238E27FC236}">
              <a16:creationId xmlns:a16="http://schemas.microsoft.com/office/drawing/2014/main" id="{A850B101-7AB9-4017-A942-4165712E7F23}"/>
            </a:ext>
          </a:extLst>
        </xdr:cNvPr>
        <xdr:cNvCxnSpPr/>
      </xdr:nvCxnSpPr>
      <xdr:spPr>
        <a:xfrm>
          <a:off x="3797300" y="14417039"/>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94742</xdr:rowOff>
    </xdr:from>
    <xdr:to>
      <xdr:col>15</xdr:col>
      <xdr:colOff>101600</xdr:colOff>
      <xdr:row>84</xdr:row>
      <xdr:rowOff>24892</xdr:rowOff>
    </xdr:to>
    <xdr:sp macro="" textlink="">
      <xdr:nvSpPr>
        <xdr:cNvPr id="309" name="楕円 308">
          <a:extLst>
            <a:ext uri="{FF2B5EF4-FFF2-40B4-BE49-F238E27FC236}">
              <a16:creationId xmlns:a16="http://schemas.microsoft.com/office/drawing/2014/main" id="{4D3E5A68-F34A-4C46-BD94-7FD9A12EE131}"/>
            </a:ext>
          </a:extLst>
        </xdr:cNvPr>
        <xdr:cNvSpPr/>
      </xdr:nvSpPr>
      <xdr:spPr>
        <a:xfrm>
          <a:off x="2857500" y="1432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145542</xdr:rowOff>
    </xdr:from>
    <xdr:to>
      <xdr:col>19</xdr:col>
      <xdr:colOff>177800</xdr:colOff>
      <xdr:row>84</xdr:row>
      <xdr:rowOff>15239</xdr:rowOff>
    </xdr:to>
    <xdr:cxnSp macro="">
      <xdr:nvCxnSpPr>
        <xdr:cNvPr id="310" name="直線コネクタ 309">
          <a:extLst>
            <a:ext uri="{FF2B5EF4-FFF2-40B4-BE49-F238E27FC236}">
              <a16:creationId xmlns:a16="http://schemas.microsoft.com/office/drawing/2014/main" id="{C82E2A11-019C-4E93-BDC8-77251BC5BABD}"/>
            </a:ext>
          </a:extLst>
        </xdr:cNvPr>
        <xdr:cNvCxnSpPr/>
      </xdr:nvCxnSpPr>
      <xdr:spPr>
        <a:xfrm>
          <a:off x="2908300" y="14375892"/>
          <a:ext cx="8890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26163</xdr:rowOff>
    </xdr:from>
    <xdr:to>
      <xdr:col>10</xdr:col>
      <xdr:colOff>165100</xdr:colOff>
      <xdr:row>83</xdr:row>
      <xdr:rowOff>127763</xdr:rowOff>
    </xdr:to>
    <xdr:sp macro="" textlink="">
      <xdr:nvSpPr>
        <xdr:cNvPr id="311" name="楕円 310">
          <a:extLst>
            <a:ext uri="{FF2B5EF4-FFF2-40B4-BE49-F238E27FC236}">
              <a16:creationId xmlns:a16="http://schemas.microsoft.com/office/drawing/2014/main" id="{B4FC6F9E-0AAB-4539-B01F-0A5BEDDFD297}"/>
            </a:ext>
          </a:extLst>
        </xdr:cNvPr>
        <xdr:cNvSpPr/>
      </xdr:nvSpPr>
      <xdr:spPr>
        <a:xfrm>
          <a:off x="1968500" y="1425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76963</xdr:rowOff>
    </xdr:from>
    <xdr:to>
      <xdr:col>15</xdr:col>
      <xdr:colOff>50800</xdr:colOff>
      <xdr:row>83</xdr:row>
      <xdr:rowOff>145542</xdr:rowOff>
    </xdr:to>
    <xdr:cxnSp macro="">
      <xdr:nvCxnSpPr>
        <xdr:cNvPr id="312" name="直線コネクタ 311">
          <a:extLst>
            <a:ext uri="{FF2B5EF4-FFF2-40B4-BE49-F238E27FC236}">
              <a16:creationId xmlns:a16="http://schemas.microsoft.com/office/drawing/2014/main" id="{6AA6B45A-C8DB-4703-BD8C-C964585A8904}"/>
            </a:ext>
          </a:extLst>
        </xdr:cNvPr>
        <xdr:cNvCxnSpPr/>
      </xdr:nvCxnSpPr>
      <xdr:spPr>
        <a:xfrm>
          <a:off x="2019300" y="14307313"/>
          <a:ext cx="8890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119887</xdr:rowOff>
    </xdr:from>
    <xdr:to>
      <xdr:col>6</xdr:col>
      <xdr:colOff>38100</xdr:colOff>
      <xdr:row>83</xdr:row>
      <xdr:rowOff>50037</xdr:rowOff>
    </xdr:to>
    <xdr:sp macro="" textlink="">
      <xdr:nvSpPr>
        <xdr:cNvPr id="313" name="楕円 312">
          <a:extLst>
            <a:ext uri="{FF2B5EF4-FFF2-40B4-BE49-F238E27FC236}">
              <a16:creationId xmlns:a16="http://schemas.microsoft.com/office/drawing/2014/main" id="{7A99E9B0-D09C-4582-AE82-B8C507F5F5F7}"/>
            </a:ext>
          </a:extLst>
        </xdr:cNvPr>
        <xdr:cNvSpPr/>
      </xdr:nvSpPr>
      <xdr:spPr>
        <a:xfrm>
          <a:off x="1079500" y="1417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170687</xdr:rowOff>
    </xdr:from>
    <xdr:to>
      <xdr:col>10</xdr:col>
      <xdr:colOff>114300</xdr:colOff>
      <xdr:row>83</xdr:row>
      <xdr:rowOff>76963</xdr:rowOff>
    </xdr:to>
    <xdr:cxnSp macro="">
      <xdr:nvCxnSpPr>
        <xdr:cNvPr id="314" name="直線コネクタ 313">
          <a:extLst>
            <a:ext uri="{FF2B5EF4-FFF2-40B4-BE49-F238E27FC236}">
              <a16:creationId xmlns:a16="http://schemas.microsoft.com/office/drawing/2014/main" id="{19C9A10D-68F3-41F7-9939-86475EA5B73B}"/>
            </a:ext>
          </a:extLst>
        </xdr:cNvPr>
        <xdr:cNvCxnSpPr/>
      </xdr:nvCxnSpPr>
      <xdr:spPr>
        <a:xfrm>
          <a:off x="1130300" y="14229587"/>
          <a:ext cx="889000" cy="77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162577</xdr:rowOff>
    </xdr:from>
    <xdr:ext cx="405111" cy="259045"/>
    <xdr:sp macro="" textlink="">
      <xdr:nvSpPr>
        <xdr:cNvPr id="315" name="n_1aveValue【公営住宅】&#10;有形固定資産減価償却率">
          <a:extLst>
            <a:ext uri="{FF2B5EF4-FFF2-40B4-BE49-F238E27FC236}">
              <a16:creationId xmlns:a16="http://schemas.microsoft.com/office/drawing/2014/main" id="{E17A8D9F-96BF-460F-A646-D12679185293}"/>
            </a:ext>
          </a:extLst>
        </xdr:cNvPr>
        <xdr:cNvSpPr txBox="1"/>
      </xdr:nvSpPr>
      <xdr:spPr>
        <a:xfrm>
          <a:off x="35820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103140</xdr:rowOff>
    </xdr:from>
    <xdr:ext cx="405111" cy="259045"/>
    <xdr:sp macro="" textlink="">
      <xdr:nvSpPr>
        <xdr:cNvPr id="316" name="n_2aveValue【公営住宅】&#10;有形固定資産減価償却率">
          <a:extLst>
            <a:ext uri="{FF2B5EF4-FFF2-40B4-BE49-F238E27FC236}">
              <a16:creationId xmlns:a16="http://schemas.microsoft.com/office/drawing/2014/main" id="{1083EB77-15F3-4E35-8BFA-D2A8B35A594B}"/>
            </a:ext>
          </a:extLst>
        </xdr:cNvPr>
        <xdr:cNvSpPr txBox="1"/>
      </xdr:nvSpPr>
      <xdr:spPr>
        <a:xfrm>
          <a:off x="2705744" y="13647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39133</xdr:rowOff>
    </xdr:from>
    <xdr:ext cx="405111" cy="259045"/>
    <xdr:sp macro="" textlink="">
      <xdr:nvSpPr>
        <xdr:cNvPr id="317" name="n_3aveValue【公営住宅】&#10;有形固定資産減価償却率">
          <a:extLst>
            <a:ext uri="{FF2B5EF4-FFF2-40B4-BE49-F238E27FC236}">
              <a16:creationId xmlns:a16="http://schemas.microsoft.com/office/drawing/2014/main" id="{9DD20092-530B-4A64-AAE2-E31E1C9C06F8}"/>
            </a:ext>
          </a:extLst>
        </xdr:cNvPr>
        <xdr:cNvSpPr txBox="1"/>
      </xdr:nvSpPr>
      <xdr:spPr>
        <a:xfrm>
          <a:off x="1816744" y="13583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84853</xdr:rowOff>
    </xdr:from>
    <xdr:ext cx="405111" cy="259045"/>
    <xdr:sp macro="" textlink="">
      <xdr:nvSpPr>
        <xdr:cNvPr id="318" name="n_4aveValue【公営住宅】&#10;有形固定資産減価償却率">
          <a:extLst>
            <a:ext uri="{FF2B5EF4-FFF2-40B4-BE49-F238E27FC236}">
              <a16:creationId xmlns:a16="http://schemas.microsoft.com/office/drawing/2014/main" id="{51F9B8F6-5F09-4CC1-9189-C8A6F4F213BD}"/>
            </a:ext>
          </a:extLst>
        </xdr:cNvPr>
        <xdr:cNvSpPr txBox="1"/>
      </xdr:nvSpPr>
      <xdr:spPr>
        <a:xfrm>
          <a:off x="927744" y="1362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57166</xdr:rowOff>
    </xdr:from>
    <xdr:ext cx="405111" cy="259045"/>
    <xdr:sp macro="" textlink="">
      <xdr:nvSpPr>
        <xdr:cNvPr id="319" name="n_1mainValue【公営住宅】&#10;有形固定資産減価償却率">
          <a:extLst>
            <a:ext uri="{FF2B5EF4-FFF2-40B4-BE49-F238E27FC236}">
              <a16:creationId xmlns:a16="http://schemas.microsoft.com/office/drawing/2014/main" id="{1A7BF7AB-77EB-4DFB-AC62-31A6FE9FA3A9}"/>
            </a:ext>
          </a:extLst>
        </xdr:cNvPr>
        <xdr:cNvSpPr txBox="1"/>
      </xdr:nvSpPr>
      <xdr:spPr>
        <a:xfrm>
          <a:off x="3582044" y="1445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16019</xdr:rowOff>
    </xdr:from>
    <xdr:ext cx="405111" cy="259045"/>
    <xdr:sp macro="" textlink="">
      <xdr:nvSpPr>
        <xdr:cNvPr id="320" name="n_2mainValue【公営住宅】&#10;有形固定資産減価償却率">
          <a:extLst>
            <a:ext uri="{FF2B5EF4-FFF2-40B4-BE49-F238E27FC236}">
              <a16:creationId xmlns:a16="http://schemas.microsoft.com/office/drawing/2014/main" id="{89376F8C-10C5-4BAC-9DBB-B5D23D0393CD}"/>
            </a:ext>
          </a:extLst>
        </xdr:cNvPr>
        <xdr:cNvSpPr txBox="1"/>
      </xdr:nvSpPr>
      <xdr:spPr>
        <a:xfrm>
          <a:off x="2705744" y="14417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118890</xdr:rowOff>
    </xdr:from>
    <xdr:ext cx="405111" cy="259045"/>
    <xdr:sp macro="" textlink="">
      <xdr:nvSpPr>
        <xdr:cNvPr id="321" name="n_3mainValue【公営住宅】&#10;有形固定資産減価償却率">
          <a:extLst>
            <a:ext uri="{FF2B5EF4-FFF2-40B4-BE49-F238E27FC236}">
              <a16:creationId xmlns:a16="http://schemas.microsoft.com/office/drawing/2014/main" id="{D272CE27-87CF-4D5F-8295-EA101812C781}"/>
            </a:ext>
          </a:extLst>
        </xdr:cNvPr>
        <xdr:cNvSpPr txBox="1"/>
      </xdr:nvSpPr>
      <xdr:spPr>
        <a:xfrm>
          <a:off x="1816744" y="14349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41164</xdr:rowOff>
    </xdr:from>
    <xdr:ext cx="405111" cy="259045"/>
    <xdr:sp macro="" textlink="">
      <xdr:nvSpPr>
        <xdr:cNvPr id="322" name="n_4mainValue【公営住宅】&#10;有形固定資産減価償却率">
          <a:extLst>
            <a:ext uri="{FF2B5EF4-FFF2-40B4-BE49-F238E27FC236}">
              <a16:creationId xmlns:a16="http://schemas.microsoft.com/office/drawing/2014/main" id="{99A069C8-824E-432B-BD4B-B3F136E2ECB5}"/>
            </a:ext>
          </a:extLst>
        </xdr:cNvPr>
        <xdr:cNvSpPr txBox="1"/>
      </xdr:nvSpPr>
      <xdr:spPr>
        <a:xfrm>
          <a:off x="927744" y="14271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CB8B3F2E-D701-43E7-9A4D-04E3F5578E55}"/>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36740A0E-E1D3-46DA-B98B-CDB8A99CBBD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755452B9-31F5-4D39-B54F-54C63FC1754A}"/>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544EC44C-6F42-4CCC-97FA-E5B8F8655377}"/>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90AA6F98-63A7-41C0-9B05-9074031478FC}"/>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0C63EC1B-65BB-4E79-831A-DC3F07F38E25}"/>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3A145457-1B4C-4B4B-A145-211544408E11}"/>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69EDA4BF-092B-4D48-8B18-0C3BAF1951E6}"/>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0370ABF5-FF25-47B2-9A33-22BAE4BB4914}"/>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0BC47553-441A-4AD9-97DA-D68E215CD50B}"/>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3" name="直線コネクタ 332">
          <a:extLst>
            <a:ext uri="{FF2B5EF4-FFF2-40B4-BE49-F238E27FC236}">
              <a16:creationId xmlns:a16="http://schemas.microsoft.com/office/drawing/2014/main" id="{7BE8CF72-E7FE-4FBC-9BBA-6DC0B7A258D7}"/>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4" name="テキスト ボックス 333">
          <a:extLst>
            <a:ext uri="{FF2B5EF4-FFF2-40B4-BE49-F238E27FC236}">
              <a16:creationId xmlns:a16="http://schemas.microsoft.com/office/drawing/2014/main" id="{A1B3CAFA-A6EE-4373-883F-6D31F387326F}"/>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5" name="直線コネクタ 334">
          <a:extLst>
            <a:ext uri="{FF2B5EF4-FFF2-40B4-BE49-F238E27FC236}">
              <a16:creationId xmlns:a16="http://schemas.microsoft.com/office/drawing/2014/main" id="{589F42C8-6938-47A7-9A71-FD30EBE7FB64}"/>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6" name="テキスト ボックス 335">
          <a:extLst>
            <a:ext uri="{FF2B5EF4-FFF2-40B4-BE49-F238E27FC236}">
              <a16:creationId xmlns:a16="http://schemas.microsoft.com/office/drawing/2014/main" id="{C98B5084-AAFB-4011-98D6-1E3D62D972D7}"/>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7" name="直線コネクタ 336">
          <a:extLst>
            <a:ext uri="{FF2B5EF4-FFF2-40B4-BE49-F238E27FC236}">
              <a16:creationId xmlns:a16="http://schemas.microsoft.com/office/drawing/2014/main" id="{62B221FD-73F8-45F4-A66A-C2CEBFABECA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8" name="テキスト ボックス 337">
          <a:extLst>
            <a:ext uri="{FF2B5EF4-FFF2-40B4-BE49-F238E27FC236}">
              <a16:creationId xmlns:a16="http://schemas.microsoft.com/office/drawing/2014/main" id="{9E25A88F-F0D0-4E97-BB5E-E5B67C06EBFA}"/>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9" name="直線コネクタ 338">
          <a:extLst>
            <a:ext uri="{FF2B5EF4-FFF2-40B4-BE49-F238E27FC236}">
              <a16:creationId xmlns:a16="http://schemas.microsoft.com/office/drawing/2014/main" id="{A014E213-C7AD-4F1A-A254-5881D6710C02}"/>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40" name="テキスト ボックス 339">
          <a:extLst>
            <a:ext uri="{FF2B5EF4-FFF2-40B4-BE49-F238E27FC236}">
              <a16:creationId xmlns:a16="http://schemas.microsoft.com/office/drawing/2014/main" id="{103BBE60-4CE9-458C-A2ED-34E6BCBEC9D9}"/>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1" name="直線コネクタ 340">
          <a:extLst>
            <a:ext uri="{FF2B5EF4-FFF2-40B4-BE49-F238E27FC236}">
              <a16:creationId xmlns:a16="http://schemas.microsoft.com/office/drawing/2014/main" id="{5BD2325A-5E96-4FB0-B782-3E22BD476FE1}"/>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2" name="テキスト ボックス 341">
          <a:extLst>
            <a:ext uri="{FF2B5EF4-FFF2-40B4-BE49-F238E27FC236}">
              <a16:creationId xmlns:a16="http://schemas.microsoft.com/office/drawing/2014/main" id="{DFE9EC89-4A30-4E0F-83D4-0876D84397E4}"/>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3" name="直線コネクタ 342">
          <a:extLst>
            <a:ext uri="{FF2B5EF4-FFF2-40B4-BE49-F238E27FC236}">
              <a16:creationId xmlns:a16="http://schemas.microsoft.com/office/drawing/2014/main" id="{8DD21A43-0F01-43CC-ABEC-068CC65AC21B}"/>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4" name="テキスト ボックス 343">
          <a:extLst>
            <a:ext uri="{FF2B5EF4-FFF2-40B4-BE49-F238E27FC236}">
              <a16:creationId xmlns:a16="http://schemas.microsoft.com/office/drawing/2014/main" id="{EDE2AD47-476C-4ABC-8994-7F5E5D0A99CC}"/>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5" name="直線コネクタ 344">
          <a:extLst>
            <a:ext uri="{FF2B5EF4-FFF2-40B4-BE49-F238E27FC236}">
              <a16:creationId xmlns:a16="http://schemas.microsoft.com/office/drawing/2014/main" id="{88780661-95D8-4793-BF4A-7D7060F98E19}"/>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6" name="テキスト ボックス 345">
          <a:extLst>
            <a:ext uri="{FF2B5EF4-FFF2-40B4-BE49-F238E27FC236}">
              <a16:creationId xmlns:a16="http://schemas.microsoft.com/office/drawing/2014/main" id="{F6719198-FB76-4E60-852A-5C4E4E7503D4}"/>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7" name="【公営住宅】&#10;一人当たり面積グラフ枠">
          <a:extLst>
            <a:ext uri="{FF2B5EF4-FFF2-40B4-BE49-F238E27FC236}">
              <a16:creationId xmlns:a16="http://schemas.microsoft.com/office/drawing/2014/main" id="{451F2FF4-38E6-47A8-A7D8-0371B0D7C2B4}"/>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66402</xdr:rowOff>
    </xdr:from>
    <xdr:to>
      <xdr:col>54</xdr:col>
      <xdr:colOff>189865</xdr:colOff>
      <xdr:row>85</xdr:row>
      <xdr:rowOff>145324</xdr:rowOff>
    </xdr:to>
    <xdr:cxnSp macro="">
      <xdr:nvCxnSpPr>
        <xdr:cNvPr id="348" name="直線コネクタ 347">
          <a:extLst>
            <a:ext uri="{FF2B5EF4-FFF2-40B4-BE49-F238E27FC236}">
              <a16:creationId xmlns:a16="http://schemas.microsoft.com/office/drawing/2014/main" id="{5E0285AA-0D5A-4AC5-88F8-157619B436A0}"/>
            </a:ext>
          </a:extLst>
        </xdr:cNvPr>
        <xdr:cNvCxnSpPr/>
      </xdr:nvCxnSpPr>
      <xdr:spPr>
        <a:xfrm flipV="1">
          <a:off x="10476865" y="13439502"/>
          <a:ext cx="0" cy="1279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149151</xdr:rowOff>
    </xdr:from>
    <xdr:ext cx="469744" cy="259045"/>
    <xdr:sp macro="" textlink="">
      <xdr:nvSpPr>
        <xdr:cNvPr id="349" name="【公営住宅】&#10;一人当たり面積最小値テキスト">
          <a:extLst>
            <a:ext uri="{FF2B5EF4-FFF2-40B4-BE49-F238E27FC236}">
              <a16:creationId xmlns:a16="http://schemas.microsoft.com/office/drawing/2014/main" id="{62839653-3561-4EF6-AC3A-40E5EF600490}"/>
            </a:ext>
          </a:extLst>
        </xdr:cNvPr>
        <xdr:cNvSpPr txBox="1"/>
      </xdr:nvSpPr>
      <xdr:spPr>
        <a:xfrm>
          <a:off x="10515600" y="14722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145324</xdr:rowOff>
    </xdr:from>
    <xdr:to>
      <xdr:col>55</xdr:col>
      <xdr:colOff>88900</xdr:colOff>
      <xdr:row>85</xdr:row>
      <xdr:rowOff>145324</xdr:rowOff>
    </xdr:to>
    <xdr:cxnSp macro="">
      <xdr:nvCxnSpPr>
        <xdr:cNvPr id="350" name="直線コネクタ 349">
          <a:extLst>
            <a:ext uri="{FF2B5EF4-FFF2-40B4-BE49-F238E27FC236}">
              <a16:creationId xmlns:a16="http://schemas.microsoft.com/office/drawing/2014/main" id="{5A7526A1-EA1B-41EB-AD1A-1746D4EA60B5}"/>
            </a:ext>
          </a:extLst>
        </xdr:cNvPr>
        <xdr:cNvCxnSpPr/>
      </xdr:nvCxnSpPr>
      <xdr:spPr>
        <a:xfrm>
          <a:off x="10388600" y="14718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13079</xdr:rowOff>
    </xdr:from>
    <xdr:ext cx="469744" cy="259045"/>
    <xdr:sp macro="" textlink="">
      <xdr:nvSpPr>
        <xdr:cNvPr id="351" name="【公営住宅】&#10;一人当たり面積最大値テキスト">
          <a:extLst>
            <a:ext uri="{FF2B5EF4-FFF2-40B4-BE49-F238E27FC236}">
              <a16:creationId xmlns:a16="http://schemas.microsoft.com/office/drawing/2014/main" id="{6AE110EF-ED66-4D5D-A304-75A099C63B27}"/>
            </a:ext>
          </a:extLst>
        </xdr:cNvPr>
        <xdr:cNvSpPr txBox="1"/>
      </xdr:nvSpPr>
      <xdr:spPr>
        <a:xfrm>
          <a:off x="10515600" y="13214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66402</xdr:rowOff>
    </xdr:from>
    <xdr:to>
      <xdr:col>55</xdr:col>
      <xdr:colOff>88900</xdr:colOff>
      <xdr:row>78</xdr:row>
      <xdr:rowOff>66402</xdr:rowOff>
    </xdr:to>
    <xdr:cxnSp macro="">
      <xdr:nvCxnSpPr>
        <xdr:cNvPr id="352" name="直線コネクタ 351">
          <a:extLst>
            <a:ext uri="{FF2B5EF4-FFF2-40B4-BE49-F238E27FC236}">
              <a16:creationId xmlns:a16="http://schemas.microsoft.com/office/drawing/2014/main" id="{DF086BB2-1362-449C-A16C-449C66D905B3}"/>
            </a:ext>
          </a:extLst>
        </xdr:cNvPr>
        <xdr:cNvCxnSpPr/>
      </xdr:nvCxnSpPr>
      <xdr:spPr>
        <a:xfrm>
          <a:off x="10388600" y="13439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134819</xdr:rowOff>
    </xdr:from>
    <xdr:ext cx="469744" cy="259045"/>
    <xdr:sp macro="" textlink="">
      <xdr:nvSpPr>
        <xdr:cNvPr id="353" name="【公営住宅】&#10;一人当たり面積平均値テキスト">
          <a:extLst>
            <a:ext uri="{FF2B5EF4-FFF2-40B4-BE49-F238E27FC236}">
              <a16:creationId xmlns:a16="http://schemas.microsoft.com/office/drawing/2014/main" id="{4980F5DF-2233-46BC-B90F-B5BEA0076D3E}"/>
            </a:ext>
          </a:extLst>
        </xdr:cNvPr>
        <xdr:cNvSpPr txBox="1"/>
      </xdr:nvSpPr>
      <xdr:spPr>
        <a:xfrm>
          <a:off x="10515600" y="141937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111942</xdr:rowOff>
    </xdr:from>
    <xdr:to>
      <xdr:col>55</xdr:col>
      <xdr:colOff>50800</xdr:colOff>
      <xdr:row>84</xdr:row>
      <xdr:rowOff>42092</xdr:rowOff>
    </xdr:to>
    <xdr:sp macro="" textlink="">
      <xdr:nvSpPr>
        <xdr:cNvPr id="354" name="フローチャート: 判断 353">
          <a:extLst>
            <a:ext uri="{FF2B5EF4-FFF2-40B4-BE49-F238E27FC236}">
              <a16:creationId xmlns:a16="http://schemas.microsoft.com/office/drawing/2014/main" id="{47A03CCE-217F-4161-942D-F6FE46177F62}"/>
            </a:ext>
          </a:extLst>
        </xdr:cNvPr>
        <xdr:cNvSpPr/>
      </xdr:nvSpPr>
      <xdr:spPr>
        <a:xfrm>
          <a:off x="10426700" y="14342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74930</xdr:rowOff>
    </xdr:from>
    <xdr:to>
      <xdr:col>50</xdr:col>
      <xdr:colOff>165100</xdr:colOff>
      <xdr:row>84</xdr:row>
      <xdr:rowOff>5080</xdr:rowOff>
    </xdr:to>
    <xdr:sp macro="" textlink="">
      <xdr:nvSpPr>
        <xdr:cNvPr id="355" name="フローチャート: 判断 354">
          <a:extLst>
            <a:ext uri="{FF2B5EF4-FFF2-40B4-BE49-F238E27FC236}">
              <a16:creationId xmlns:a16="http://schemas.microsoft.com/office/drawing/2014/main" id="{04FCE252-74C2-4020-963A-5E71827FBE04}"/>
            </a:ext>
          </a:extLst>
        </xdr:cNvPr>
        <xdr:cNvSpPr/>
      </xdr:nvSpPr>
      <xdr:spPr>
        <a:xfrm>
          <a:off x="95885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76019</xdr:rowOff>
    </xdr:from>
    <xdr:to>
      <xdr:col>46</xdr:col>
      <xdr:colOff>38100</xdr:colOff>
      <xdr:row>84</xdr:row>
      <xdr:rowOff>6169</xdr:rowOff>
    </xdr:to>
    <xdr:sp macro="" textlink="">
      <xdr:nvSpPr>
        <xdr:cNvPr id="356" name="フローチャート: 判断 355">
          <a:extLst>
            <a:ext uri="{FF2B5EF4-FFF2-40B4-BE49-F238E27FC236}">
              <a16:creationId xmlns:a16="http://schemas.microsoft.com/office/drawing/2014/main" id="{181904A3-8D3F-4A88-A28C-FB09EFAE8038}"/>
            </a:ext>
          </a:extLst>
        </xdr:cNvPr>
        <xdr:cNvSpPr/>
      </xdr:nvSpPr>
      <xdr:spPr>
        <a:xfrm>
          <a:off x="8699500" y="1430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76019</xdr:rowOff>
    </xdr:from>
    <xdr:to>
      <xdr:col>41</xdr:col>
      <xdr:colOff>101600</xdr:colOff>
      <xdr:row>84</xdr:row>
      <xdr:rowOff>6169</xdr:rowOff>
    </xdr:to>
    <xdr:sp macro="" textlink="">
      <xdr:nvSpPr>
        <xdr:cNvPr id="357" name="フローチャート: 判断 356">
          <a:extLst>
            <a:ext uri="{FF2B5EF4-FFF2-40B4-BE49-F238E27FC236}">
              <a16:creationId xmlns:a16="http://schemas.microsoft.com/office/drawing/2014/main" id="{A05B07FC-F45F-4415-9151-599CCA155066}"/>
            </a:ext>
          </a:extLst>
        </xdr:cNvPr>
        <xdr:cNvSpPr/>
      </xdr:nvSpPr>
      <xdr:spPr>
        <a:xfrm>
          <a:off x="7810500" y="1430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89081</xdr:rowOff>
    </xdr:from>
    <xdr:to>
      <xdr:col>36</xdr:col>
      <xdr:colOff>165100</xdr:colOff>
      <xdr:row>84</xdr:row>
      <xdr:rowOff>19231</xdr:rowOff>
    </xdr:to>
    <xdr:sp macro="" textlink="">
      <xdr:nvSpPr>
        <xdr:cNvPr id="358" name="フローチャート: 判断 357">
          <a:extLst>
            <a:ext uri="{FF2B5EF4-FFF2-40B4-BE49-F238E27FC236}">
              <a16:creationId xmlns:a16="http://schemas.microsoft.com/office/drawing/2014/main" id="{14FE4A4F-96D3-4EE1-8E28-EA0C17D86EC9}"/>
            </a:ext>
          </a:extLst>
        </xdr:cNvPr>
        <xdr:cNvSpPr/>
      </xdr:nvSpPr>
      <xdr:spPr>
        <a:xfrm>
          <a:off x="6921500" y="14319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99747DB4-9CC1-416A-957B-4D4F1DB2014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18B64500-5E44-4BCE-B287-D3B59EBE264D}"/>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648CA27D-A694-4E35-9E26-A55EE101A9A9}"/>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B3106B73-08C6-4F9B-8CCA-9A719104AE69}"/>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D1964870-1244-4751-9D3C-47967AE46DB1}"/>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58057</xdr:rowOff>
    </xdr:from>
    <xdr:to>
      <xdr:col>55</xdr:col>
      <xdr:colOff>50800</xdr:colOff>
      <xdr:row>84</xdr:row>
      <xdr:rowOff>159657</xdr:rowOff>
    </xdr:to>
    <xdr:sp macro="" textlink="">
      <xdr:nvSpPr>
        <xdr:cNvPr id="364" name="楕円 363">
          <a:extLst>
            <a:ext uri="{FF2B5EF4-FFF2-40B4-BE49-F238E27FC236}">
              <a16:creationId xmlns:a16="http://schemas.microsoft.com/office/drawing/2014/main" id="{3E473121-4D43-4A94-BEA6-159FB57E2088}"/>
            </a:ext>
          </a:extLst>
        </xdr:cNvPr>
        <xdr:cNvSpPr/>
      </xdr:nvSpPr>
      <xdr:spPr>
        <a:xfrm>
          <a:off x="10426700" y="1445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36484</xdr:rowOff>
    </xdr:from>
    <xdr:ext cx="469744" cy="259045"/>
    <xdr:sp macro="" textlink="">
      <xdr:nvSpPr>
        <xdr:cNvPr id="365" name="【公営住宅】&#10;一人当たり面積該当値テキスト">
          <a:extLst>
            <a:ext uri="{FF2B5EF4-FFF2-40B4-BE49-F238E27FC236}">
              <a16:creationId xmlns:a16="http://schemas.microsoft.com/office/drawing/2014/main" id="{077D239C-8C5E-453E-9DDA-0C13BD38B459}"/>
            </a:ext>
          </a:extLst>
        </xdr:cNvPr>
        <xdr:cNvSpPr txBox="1"/>
      </xdr:nvSpPr>
      <xdr:spPr>
        <a:xfrm>
          <a:off x="10515600" y="14438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60234</xdr:rowOff>
    </xdr:from>
    <xdr:to>
      <xdr:col>50</xdr:col>
      <xdr:colOff>165100</xdr:colOff>
      <xdr:row>84</xdr:row>
      <xdr:rowOff>161834</xdr:rowOff>
    </xdr:to>
    <xdr:sp macro="" textlink="">
      <xdr:nvSpPr>
        <xdr:cNvPr id="366" name="楕円 365">
          <a:extLst>
            <a:ext uri="{FF2B5EF4-FFF2-40B4-BE49-F238E27FC236}">
              <a16:creationId xmlns:a16="http://schemas.microsoft.com/office/drawing/2014/main" id="{15516AB5-9324-491C-9C60-16946DB8722C}"/>
            </a:ext>
          </a:extLst>
        </xdr:cNvPr>
        <xdr:cNvSpPr/>
      </xdr:nvSpPr>
      <xdr:spPr>
        <a:xfrm>
          <a:off x="9588500" y="1446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108857</xdr:rowOff>
    </xdr:from>
    <xdr:to>
      <xdr:col>55</xdr:col>
      <xdr:colOff>0</xdr:colOff>
      <xdr:row>84</xdr:row>
      <xdr:rowOff>111034</xdr:rowOff>
    </xdr:to>
    <xdr:cxnSp macro="">
      <xdr:nvCxnSpPr>
        <xdr:cNvPr id="367" name="直線コネクタ 366">
          <a:extLst>
            <a:ext uri="{FF2B5EF4-FFF2-40B4-BE49-F238E27FC236}">
              <a16:creationId xmlns:a16="http://schemas.microsoft.com/office/drawing/2014/main" id="{BC338F0A-5B2A-43EF-A369-884E71D91EF4}"/>
            </a:ext>
          </a:extLst>
        </xdr:cNvPr>
        <xdr:cNvCxnSpPr/>
      </xdr:nvCxnSpPr>
      <xdr:spPr>
        <a:xfrm flipV="1">
          <a:off x="9639300" y="14510657"/>
          <a:ext cx="8382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59145</xdr:rowOff>
    </xdr:from>
    <xdr:to>
      <xdr:col>46</xdr:col>
      <xdr:colOff>38100</xdr:colOff>
      <xdr:row>84</xdr:row>
      <xdr:rowOff>160745</xdr:rowOff>
    </xdr:to>
    <xdr:sp macro="" textlink="">
      <xdr:nvSpPr>
        <xdr:cNvPr id="368" name="楕円 367">
          <a:extLst>
            <a:ext uri="{FF2B5EF4-FFF2-40B4-BE49-F238E27FC236}">
              <a16:creationId xmlns:a16="http://schemas.microsoft.com/office/drawing/2014/main" id="{FFC6ADAA-759B-4D02-BBE3-41A0C51EE377}"/>
            </a:ext>
          </a:extLst>
        </xdr:cNvPr>
        <xdr:cNvSpPr/>
      </xdr:nvSpPr>
      <xdr:spPr>
        <a:xfrm>
          <a:off x="8699500" y="1446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109945</xdr:rowOff>
    </xdr:from>
    <xdr:to>
      <xdr:col>50</xdr:col>
      <xdr:colOff>114300</xdr:colOff>
      <xdr:row>84</xdr:row>
      <xdr:rowOff>111034</xdr:rowOff>
    </xdr:to>
    <xdr:cxnSp macro="">
      <xdr:nvCxnSpPr>
        <xdr:cNvPr id="369" name="直線コネクタ 368">
          <a:extLst>
            <a:ext uri="{FF2B5EF4-FFF2-40B4-BE49-F238E27FC236}">
              <a16:creationId xmlns:a16="http://schemas.microsoft.com/office/drawing/2014/main" id="{2400CC4F-DC8D-40D6-96F6-5D0B567A7387}"/>
            </a:ext>
          </a:extLst>
        </xdr:cNvPr>
        <xdr:cNvCxnSpPr/>
      </xdr:nvCxnSpPr>
      <xdr:spPr>
        <a:xfrm>
          <a:off x="8750300" y="14511745"/>
          <a:ext cx="8890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58057</xdr:rowOff>
    </xdr:from>
    <xdr:to>
      <xdr:col>41</xdr:col>
      <xdr:colOff>101600</xdr:colOff>
      <xdr:row>84</xdr:row>
      <xdr:rowOff>159657</xdr:rowOff>
    </xdr:to>
    <xdr:sp macro="" textlink="">
      <xdr:nvSpPr>
        <xdr:cNvPr id="370" name="楕円 369">
          <a:extLst>
            <a:ext uri="{FF2B5EF4-FFF2-40B4-BE49-F238E27FC236}">
              <a16:creationId xmlns:a16="http://schemas.microsoft.com/office/drawing/2014/main" id="{5DD2B19E-4C2C-400B-BFDA-8F9821FA3179}"/>
            </a:ext>
          </a:extLst>
        </xdr:cNvPr>
        <xdr:cNvSpPr/>
      </xdr:nvSpPr>
      <xdr:spPr>
        <a:xfrm>
          <a:off x="7810500" y="1445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108857</xdr:rowOff>
    </xdr:from>
    <xdr:to>
      <xdr:col>45</xdr:col>
      <xdr:colOff>177800</xdr:colOff>
      <xdr:row>84</xdr:row>
      <xdr:rowOff>109945</xdr:rowOff>
    </xdr:to>
    <xdr:cxnSp macro="">
      <xdr:nvCxnSpPr>
        <xdr:cNvPr id="371" name="直線コネクタ 370">
          <a:extLst>
            <a:ext uri="{FF2B5EF4-FFF2-40B4-BE49-F238E27FC236}">
              <a16:creationId xmlns:a16="http://schemas.microsoft.com/office/drawing/2014/main" id="{885FF036-9975-4930-B050-1E59E94E04F7}"/>
            </a:ext>
          </a:extLst>
        </xdr:cNvPr>
        <xdr:cNvCxnSpPr/>
      </xdr:nvCxnSpPr>
      <xdr:spPr>
        <a:xfrm>
          <a:off x="7861300" y="14510657"/>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55880</xdr:rowOff>
    </xdr:from>
    <xdr:to>
      <xdr:col>36</xdr:col>
      <xdr:colOff>165100</xdr:colOff>
      <xdr:row>84</xdr:row>
      <xdr:rowOff>157480</xdr:rowOff>
    </xdr:to>
    <xdr:sp macro="" textlink="">
      <xdr:nvSpPr>
        <xdr:cNvPr id="372" name="楕円 371">
          <a:extLst>
            <a:ext uri="{FF2B5EF4-FFF2-40B4-BE49-F238E27FC236}">
              <a16:creationId xmlns:a16="http://schemas.microsoft.com/office/drawing/2014/main" id="{C0F0A72D-D40B-4CC6-8D93-453818BFF6B2}"/>
            </a:ext>
          </a:extLst>
        </xdr:cNvPr>
        <xdr:cNvSpPr/>
      </xdr:nvSpPr>
      <xdr:spPr>
        <a:xfrm>
          <a:off x="69215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106680</xdr:rowOff>
    </xdr:from>
    <xdr:to>
      <xdr:col>41</xdr:col>
      <xdr:colOff>50800</xdr:colOff>
      <xdr:row>84</xdr:row>
      <xdr:rowOff>108857</xdr:rowOff>
    </xdr:to>
    <xdr:cxnSp macro="">
      <xdr:nvCxnSpPr>
        <xdr:cNvPr id="373" name="直線コネクタ 372">
          <a:extLst>
            <a:ext uri="{FF2B5EF4-FFF2-40B4-BE49-F238E27FC236}">
              <a16:creationId xmlns:a16="http://schemas.microsoft.com/office/drawing/2014/main" id="{A1855DD8-FF47-48CA-B6C6-B5D57924EDE1}"/>
            </a:ext>
          </a:extLst>
        </xdr:cNvPr>
        <xdr:cNvCxnSpPr/>
      </xdr:nvCxnSpPr>
      <xdr:spPr>
        <a:xfrm>
          <a:off x="6972300" y="14508480"/>
          <a:ext cx="8890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21607</xdr:rowOff>
    </xdr:from>
    <xdr:ext cx="469744" cy="259045"/>
    <xdr:sp macro="" textlink="">
      <xdr:nvSpPr>
        <xdr:cNvPr id="374" name="n_1aveValue【公営住宅】&#10;一人当たり面積">
          <a:extLst>
            <a:ext uri="{FF2B5EF4-FFF2-40B4-BE49-F238E27FC236}">
              <a16:creationId xmlns:a16="http://schemas.microsoft.com/office/drawing/2014/main" id="{2FC5BFA0-14F2-47F7-A80C-0E41B71A5A25}"/>
            </a:ext>
          </a:extLst>
        </xdr:cNvPr>
        <xdr:cNvSpPr txBox="1"/>
      </xdr:nvSpPr>
      <xdr:spPr>
        <a:xfrm>
          <a:off x="9391727" y="1408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22696</xdr:rowOff>
    </xdr:from>
    <xdr:ext cx="469744" cy="259045"/>
    <xdr:sp macro="" textlink="">
      <xdr:nvSpPr>
        <xdr:cNvPr id="375" name="n_2aveValue【公営住宅】&#10;一人当たり面積">
          <a:extLst>
            <a:ext uri="{FF2B5EF4-FFF2-40B4-BE49-F238E27FC236}">
              <a16:creationId xmlns:a16="http://schemas.microsoft.com/office/drawing/2014/main" id="{EA4DAFF1-0459-4D3B-B62B-10EE6ED21123}"/>
            </a:ext>
          </a:extLst>
        </xdr:cNvPr>
        <xdr:cNvSpPr txBox="1"/>
      </xdr:nvSpPr>
      <xdr:spPr>
        <a:xfrm>
          <a:off x="8515427" y="14081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22696</xdr:rowOff>
    </xdr:from>
    <xdr:ext cx="469744" cy="259045"/>
    <xdr:sp macro="" textlink="">
      <xdr:nvSpPr>
        <xdr:cNvPr id="376" name="n_3aveValue【公営住宅】&#10;一人当たり面積">
          <a:extLst>
            <a:ext uri="{FF2B5EF4-FFF2-40B4-BE49-F238E27FC236}">
              <a16:creationId xmlns:a16="http://schemas.microsoft.com/office/drawing/2014/main" id="{27AD96A7-20C7-4BB0-A16B-91E1A2620049}"/>
            </a:ext>
          </a:extLst>
        </xdr:cNvPr>
        <xdr:cNvSpPr txBox="1"/>
      </xdr:nvSpPr>
      <xdr:spPr>
        <a:xfrm>
          <a:off x="7626427" y="14081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35758</xdr:rowOff>
    </xdr:from>
    <xdr:ext cx="469744" cy="259045"/>
    <xdr:sp macro="" textlink="">
      <xdr:nvSpPr>
        <xdr:cNvPr id="377" name="n_4aveValue【公営住宅】&#10;一人当たり面積">
          <a:extLst>
            <a:ext uri="{FF2B5EF4-FFF2-40B4-BE49-F238E27FC236}">
              <a16:creationId xmlns:a16="http://schemas.microsoft.com/office/drawing/2014/main" id="{12530297-9A67-4915-8E82-2A26CBF91CDA}"/>
            </a:ext>
          </a:extLst>
        </xdr:cNvPr>
        <xdr:cNvSpPr txBox="1"/>
      </xdr:nvSpPr>
      <xdr:spPr>
        <a:xfrm>
          <a:off x="6737427" y="14094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152961</xdr:rowOff>
    </xdr:from>
    <xdr:ext cx="469744" cy="259045"/>
    <xdr:sp macro="" textlink="">
      <xdr:nvSpPr>
        <xdr:cNvPr id="378" name="n_1mainValue【公営住宅】&#10;一人当たり面積">
          <a:extLst>
            <a:ext uri="{FF2B5EF4-FFF2-40B4-BE49-F238E27FC236}">
              <a16:creationId xmlns:a16="http://schemas.microsoft.com/office/drawing/2014/main" id="{A8AC7C78-FB28-401D-97C5-A2E8CD569A2C}"/>
            </a:ext>
          </a:extLst>
        </xdr:cNvPr>
        <xdr:cNvSpPr txBox="1"/>
      </xdr:nvSpPr>
      <xdr:spPr>
        <a:xfrm>
          <a:off x="9391727" y="14554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151872</xdr:rowOff>
    </xdr:from>
    <xdr:ext cx="469744" cy="259045"/>
    <xdr:sp macro="" textlink="">
      <xdr:nvSpPr>
        <xdr:cNvPr id="379" name="n_2mainValue【公営住宅】&#10;一人当たり面積">
          <a:extLst>
            <a:ext uri="{FF2B5EF4-FFF2-40B4-BE49-F238E27FC236}">
              <a16:creationId xmlns:a16="http://schemas.microsoft.com/office/drawing/2014/main" id="{59C8F847-3A18-4BED-9272-82920528474C}"/>
            </a:ext>
          </a:extLst>
        </xdr:cNvPr>
        <xdr:cNvSpPr txBox="1"/>
      </xdr:nvSpPr>
      <xdr:spPr>
        <a:xfrm>
          <a:off x="8515427" y="14553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150784</xdr:rowOff>
    </xdr:from>
    <xdr:ext cx="469744" cy="259045"/>
    <xdr:sp macro="" textlink="">
      <xdr:nvSpPr>
        <xdr:cNvPr id="380" name="n_3mainValue【公営住宅】&#10;一人当たり面積">
          <a:extLst>
            <a:ext uri="{FF2B5EF4-FFF2-40B4-BE49-F238E27FC236}">
              <a16:creationId xmlns:a16="http://schemas.microsoft.com/office/drawing/2014/main" id="{46D8D1E0-EF54-4FE4-9D8B-F44D75D9656C}"/>
            </a:ext>
          </a:extLst>
        </xdr:cNvPr>
        <xdr:cNvSpPr txBox="1"/>
      </xdr:nvSpPr>
      <xdr:spPr>
        <a:xfrm>
          <a:off x="7626427" y="14552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148607</xdr:rowOff>
    </xdr:from>
    <xdr:ext cx="469744" cy="259045"/>
    <xdr:sp macro="" textlink="">
      <xdr:nvSpPr>
        <xdr:cNvPr id="381" name="n_4mainValue【公営住宅】&#10;一人当たり面積">
          <a:extLst>
            <a:ext uri="{FF2B5EF4-FFF2-40B4-BE49-F238E27FC236}">
              <a16:creationId xmlns:a16="http://schemas.microsoft.com/office/drawing/2014/main" id="{8F05FB76-2803-44F2-8231-1E249682ACAE}"/>
            </a:ext>
          </a:extLst>
        </xdr:cNvPr>
        <xdr:cNvSpPr txBox="1"/>
      </xdr:nvSpPr>
      <xdr:spPr>
        <a:xfrm>
          <a:off x="6737427" y="1455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2" name="正方形/長方形 381">
          <a:extLst>
            <a:ext uri="{FF2B5EF4-FFF2-40B4-BE49-F238E27FC236}">
              <a16:creationId xmlns:a16="http://schemas.microsoft.com/office/drawing/2014/main" id="{B01DA860-B695-4AF8-85A7-7F3124954A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3" name="正方形/長方形 382">
          <a:extLst>
            <a:ext uri="{FF2B5EF4-FFF2-40B4-BE49-F238E27FC236}">
              <a16:creationId xmlns:a16="http://schemas.microsoft.com/office/drawing/2014/main" id="{132418C8-D054-411A-A0F4-0135AD8F2016}"/>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4" name="正方形/長方形 383">
          <a:extLst>
            <a:ext uri="{FF2B5EF4-FFF2-40B4-BE49-F238E27FC236}">
              <a16:creationId xmlns:a16="http://schemas.microsoft.com/office/drawing/2014/main" id="{0983C4FD-812A-4C00-9015-E21D2E892419}"/>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5" name="正方形/長方形 384">
          <a:extLst>
            <a:ext uri="{FF2B5EF4-FFF2-40B4-BE49-F238E27FC236}">
              <a16:creationId xmlns:a16="http://schemas.microsoft.com/office/drawing/2014/main" id="{840092AC-281D-4C26-8B54-AD756B2EC21C}"/>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6" name="正方形/長方形 385">
          <a:extLst>
            <a:ext uri="{FF2B5EF4-FFF2-40B4-BE49-F238E27FC236}">
              <a16:creationId xmlns:a16="http://schemas.microsoft.com/office/drawing/2014/main" id="{16AAD989-F7C1-49A7-B684-D435AC2F4056}"/>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7" name="正方形/長方形 386">
          <a:extLst>
            <a:ext uri="{FF2B5EF4-FFF2-40B4-BE49-F238E27FC236}">
              <a16:creationId xmlns:a16="http://schemas.microsoft.com/office/drawing/2014/main" id="{CD8AFC63-10B5-4B1A-A025-86D132B69503}"/>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8" name="正方形/長方形 387">
          <a:extLst>
            <a:ext uri="{FF2B5EF4-FFF2-40B4-BE49-F238E27FC236}">
              <a16:creationId xmlns:a16="http://schemas.microsoft.com/office/drawing/2014/main" id="{7155B345-867F-4899-A1E3-A0BE9F465021}"/>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9" name="正方形/長方形 388">
          <a:extLst>
            <a:ext uri="{FF2B5EF4-FFF2-40B4-BE49-F238E27FC236}">
              <a16:creationId xmlns:a16="http://schemas.microsoft.com/office/drawing/2014/main" id="{FE176A59-A3B3-4656-A456-156955BBF6F7}"/>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0" name="テキスト ボックス 389">
          <a:extLst>
            <a:ext uri="{FF2B5EF4-FFF2-40B4-BE49-F238E27FC236}">
              <a16:creationId xmlns:a16="http://schemas.microsoft.com/office/drawing/2014/main" id="{F78E3F6C-790C-40CE-827F-58BE7DDDA84F}"/>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1" name="直線コネクタ 390">
          <a:extLst>
            <a:ext uri="{FF2B5EF4-FFF2-40B4-BE49-F238E27FC236}">
              <a16:creationId xmlns:a16="http://schemas.microsoft.com/office/drawing/2014/main" id="{DDA7DE7A-B4C7-4134-A940-838DE0EF4717}"/>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2" name="テキスト ボックス 391">
          <a:extLst>
            <a:ext uri="{FF2B5EF4-FFF2-40B4-BE49-F238E27FC236}">
              <a16:creationId xmlns:a16="http://schemas.microsoft.com/office/drawing/2014/main" id="{8B231FD5-7A17-445C-9643-45250C93F578}"/>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3" name="直線コネクタ 392">
          <a:extLst>
            <a:ext uri="{FF2B5EF4-FFF2-40B4-BE49-F238E27FC236}">
              <a16:creationId xmlns:a16="http://schemas.microsoft.com/office/drawing/2014/main" id="{3AB1E168-B304-4AA9-9E2A-32794C9843A8}"/>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4" name="テキスト ボックス 393">
          <a:extLst>
            <a:ext uri="{FF2B5EF4-FFF2-40B4-BE49-F238E27FC236}">
              <a16:creationId xmlns:a16="http://schemas.microsoft.com/office/drawing/2014/main" id="{3B7A0D10-A2F8-44B1-AC0F-FB36531B27E4}"/>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5" name="直線コネクタ 394">
          <a:extLst>
            <a:ext uri="{FF2B5EF4-FFF2-40B4-BE49-F238E27FC236}">
              <a16:creationId xmlns:a16="http://schemas.microsoft.com/office/drawing/2014/main" id="{4E7FEF23-EA84-4D80-8018-85243AAB176B}"/>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6" name="テキスト ボックス 395">
          <a:extLst>
            <a:ext uri="{FF2B5EF4-FFF2-40B4-BE49-F238E27FC236}">
              <a16:creationId xmlns:a16="http://schemas.microsoft.com/office/drawing/2014/main" id="{6E380286-89CB-4C82-ADFC-CE800BF61A81}"/>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7" name="直線コネクタ 396">
          <a:extLst>
            <a:ext uri="{FF2B5EF4-FFF2-40B4-BE49-F238E27FC236}">
              <a16:creationId xmlns:a16="http://schemas.microsoft.com/office/drawing/2014/main" id="{904E9A47-1447-4BEB-ACF2-FF7BB672FAFC}"/>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8" name="テキスト ボックス 397">
          <a:extLst>
            <a:ext uri="{FF2B5EF4-FFF2-40B4-BE49-F238E27FC236}">
              <a16:creationId xmlns:a16="http://schemas.microsoft.com/office/drawing/2014/main" id="{2670B28B-13E3-4850-BDE1-0AFC51A5FB3B}"/>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9" name="直線コネクタ 398">
          <a:extLst>
            <a:ext uri="{FF2B5EF4-FFF2-40B4-BE49-F238E27FC236}">
              <a16:creationId xmlns:a16="http://schemas.microsoft.com/office/drawing/2014/main" id="{97AA0654-9159-4B23-BCC0-306E05C3EA31}"/>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400" name="テキスト ボックス 399">
          <a:extLst>
            <a:ext uri="{FF2B5EF4-FFF2-40B4-BE49-F238E27FC236}">
              <a16:creationId xmlns:a16="http://schemas.microsoft.com/office/drawing/2014/main" id="{13E110AE-4DB9-4577-8E65-1E01E6FF2577}"/>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401" name="直線コネクタ 400">
          <a:extLst>
            <a:ext uri="{FF2B5EF4-FFF2-40B4-BE49-F238E27FC236}">
              <a16:creationId xmlns:a16="http://schemas.microsoft.com/office/drawing/2014/main" id="{8747D431-A8AD-4971-A98C-6FFE50CFE795}"/>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2" name="テキスト ボックス 401">
          <a:extLst>
            <a:ext uri="{FF2B5EF4-FFF2-40B4-BE49-F238E27FC236}">
              <a16:creationId xmlns:a16="http://schemas.microsoft.com/office/drawing/2014/main" id="{8244A8EA-96D6-4C96-8EAF-2F046EB86D5E}"/>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3" name="直線コネクタ 402">
          <a:extLst>
            <a:ext uri="{FF2B5EF4-FFF2-40B4-BE49-F238E27FC236}">
              <a16:creationId xmlns:a16="http://schemas.microsoft.com/office/drawing/2014/main" id="{6FE1BD3A-FC98-430A-B619-1A2C58416DFC}"/>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4" name="テキスト ボックス 403">
          <a:extLst>
            <a:ext uri="{FF2B5EF4-FFF2-40B4-BE49-F238E27FC236}">
              <a16:creationId xmlns:a16="http://schemas.microsoft.com/office/drawing/2014/main" id="{EB0CA348-26C3-42DC-94DD-3265E7B05D9F}"/>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5" name="直線コネクタ 404">
          <a:extLst>
            <a:ext uri="{FF2B5EF4-FFF2-40B4-BE49-F238E27FC236}">
              <a16:creationId xmlns:a16="http://schemas.microsoft.com/office/drawing/2014/main" id="{F741738D-217F-4414-83E9-78D4F35AAB3D}"/>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6" name="【港湾・漁港】&#10;有形固定資産減価償却率グラフ枠">
          <a:extLst>
            <a:ext uri="{FF2B5EF4-FFF2-40B4-BE49-F238E27FC236}">
              <a16:creationId xmlns:a16="http://schemas.microsoft.com/office/drawing/2014/main" id="{F24E3F0A-CDD6-47A1-99DC-C3F870DB3DBD}"/>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40277</xdr:rowOff>
    </xdr:from>
    <xdr:to>
      <xdr:col>24</xdr:col>
      <xdr:colOff>62865</xdr:colOff>
      <xdr:row>107</xdr:row>
      <xdr:rowOff>134982</xdr:rowOff>
    </xdr:to>
    <xdr:cxnSp macro="">
      <xdr:nvCxnSpPr>
        <xdr:cNvPr id="407" name="直線コネクタ 406">
          <a:extLst>
            <a:ext uri="{FF2B5EF4-FFF2-40B4-BE49-F238E27FC236}">
              <a16:creationId xmlns:a16="http://schemas.microsoft.com/office/drawing/2014/main" id="{0AA8C7D9-12BA-4C7E-AA90-5293B1527F66}"/>
            </a:ext>
          </a:extLst>
        </xdr:cNvPr>
        <xdr:cNvCxnSpPr/>
      </xdr:nvCxnSpPr>
      <xdr:spPr>
        <a:xfrm flipV="1">
          <a:off x="4634865" y="17185277"/>
          <a:ext cx="0" cy="1294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138809</xdr:rowOff>
    </xdr:from>
    <xdr:ext cx="405111" cy="259045"/>
    <xdr:sp macro="" textlink="">
      <xdr:nvSpPr>
        <xdr:cNvPr id="408" name="【港湾・漁港】&#10;有形固定資産減価償却率最小値テキスト">
          <a:extLst>
            <a:ext uri="{FF2B5EF4-FFF2-40B4-BE49-F238E27FC236}">
              <a16:creationId xmlns:a16="http://schemas.microsoft.com/office/drawing/2014/main" id="{B4DA65FC-D18F-46C4-9B1A-E65CBF4DEDEB}"/>
            </a:ext>
          </a:extLst>
        </xdr:cNvPr>
        <xdr:cNvSpPr txBox="1"/>
      </xdr:nvSpPr>
      <xdr:spPr>
        <a:xfrm>
          <a:off x="4673600" y="18483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134982</xdr:rowOff>
    </xdr:from>
    <xdr:to>
      <xdr:col>24</xdr:col>
      <xdr:colOff>152400</xdr:colOff>
      <xdr:row>107</xdr:row>
      <xdr:rowOff>134982</xdr:rowOff>
    </xdr:to>
    <xdr:cxnSp macro="">
      <xdr:nvCxnSpPr>
        <xdr:cNvPr id="409" name="直線コネクタ 408">
          <a:extLst>
            <a:ext uri="{FF2B5EF4-FFF2-40B4-BE49-F238E27FC236}">
              <a16:creationId xmlns:a16="http://schemas.microsoft.com/office/drawing/2014/main" id="{EAA909E7-8198-43A7-BD0B-DD1930476959}"/>
            </a:ext>
          </a:extLst>
        </xdr:cNvPr>
        <xdr:cNvCxnSpPr/>
      </xdr:nvCxnSpPr>
      <xdr:spPr>
        <a:xfrm>
          <a:off x="4546600" y="18480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158404</xdr:rowOff>
    </xdr:from>
    <xdr:ext cx="340478" cy="259045"/>
    <xdr:sp macro="" textlink="">
      <xdr:nvSpPr>
        <xdr:cNvPr id="410" name="【港湾・漁港】&#10;有形固定資産減価償却率最大値テキスト">
          <a:extLst>
            <a:ext uri="{FF2B5EF4-FFF2-40B4-BE49-F238E27FC236}">
              <a16:creationId xmlns:a16="http://schemas.microsoft.com/office/drawing/2014/main" id="{4470EF96-3904-4EEC-B32D-50E1EF1434EA}"/>
            </a:ext>
          </a:extLst>
        </xdr:cNvPr>
        <xdr:cNvSpPr txBox="1"/>
      </xdr:nvSpPr>
      <xdr:spPr>
        <a:xfrm>
          <a:off x="4673600" y="169605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40277</xdr:rowOff>
    </xdr:from>
    <xdr:to>
      <xdr:col>24</xdr:col>
      <xdr:colOff>152400</xdr:colOff>
      <xdr:row>100</xdr:row>
      <xdr:rowOff>40277</xdr:rowOff>
    </xdr:to>
    <xdr:cxnSp macro="">
      <xdr:nvCxnSpPr>
        <xdr:cNvPr id="411" name="直線コネクタ 410">
          <a:extLst>
            <a:ext uri="{FF2B5EF4-FFF2-40B4-BE49-F238E27FC236}">
              <a16:creationId xmlns:a16="http://schemas.microsoft.com/office/drawing/2014/main" id="{A90CF879-BFD4-4A9E-9039-A1EB54BDDA1E}"/>
            </a:ext>
          </a:extLst>
        </xdr:cNvPr>
        <xdr:cNvCxnSpPr/>
      </xdr:nvCxnSpPr>
      <xdr:spPr>
        <a:xfrm>
          <a:off x="4546600" y="1718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106</xdr:row>
      <xdr:rowOff>40113</xdr:rowOff>
    </xdr:from>
    <xdr:ext cx="405111" cy="259045"/>
    <xdr:sp macro="" textlink="">
      <xdr:nvSpPr>
        <xdr:cNvPr id="412" name="【港湾・漁港】&#10;有形固定資産減価償却率平均値テキスト">
          <a:extLst>
            <a:ext uri="{FF2B5EF4-FFF2-40B4-BE49-F238E27FC236}">
              <a16:creationId xmlns:a16="http://schemas.microsoft.com/office/drawing/2014/main" id="{23EF3687-F95D-4F3A-80D4-FBEDDE60DD49}"/>
            </a:ext>
          </a:extLst>
        </xdr:cNvPr>
        <xdr:cNvSpPr txBox="1"/>
      </xdr:nvSpPr>
      <xdr:spPr>
        <a:xfrm>
          <a:off x="4673600" y="182138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17236</xdr:rowOff>
    </xdr:from>
    <xdr:to>
      <xdr:col>24</xdr:col>
      <xdr:colOff>114300</xdr:colOff>
      <xdr:row>107</xdr:row>
      <xdr:rowOff>118836</xdr:rowOff>
    </xdr:to>
    <xdr:sp macro="" textlink="">
      <xdr:nvSpPr>
        <xdr:cNvPr id="413" name="フローチャート: 判断 412">
          <a:extLst>
            <a:ext uri="{FF2B5EF4-FFF2-40B4-BE49-F238E27FC236}">
              <a16:creationId xmlns:a16="http://schemas.microsoft.com/office/drawing/2014/main" id="{36BE0255-F109-453C-9696-DAB7DF2734B3}"/>
            </a:ext>
          </a:extLst>
        </xdr:cNvPr>
        <xdr:cNvSpPr/>
      </xdr:nvSpPr>
      <xdr:spPr>
        <a:xfrm>
          <a:off x="4584700" y="1836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146231</xdr:rowOff>
    </xdr:from>
    <xdr:to>
      <xdr:col>20</xdr:col>
      <xdr:colOff>38100</xdr:colOff>
      <xdr:row>106</xdr:row>
      <xdr:rowOff>76381</xdr:rowOff>
    </xdr:to>
    <xdr:sp macro="" textlink="">
      <xdr:nvSpPr>
        <xdr:cNvPr id="414" name="フローチャート: 判断 413">
          <a:extLst>
            <a:ext uri="{FF2B5EF4-FFF2-40B4-BE49-F238E27FC236}">
              <a16:creationId xmlns:a16="http://schemas.microsoft.com/office/drawing/2014/main" id="{29F5E05C-7FB3-4615-A20A-BC71AADB9DA3}"/>
            </a:ext>
          </a:extLst>
        </xdr:cNvPr>
        <xdr:cNvSpPr/>
      </xdr:nvSpPr>
      <xdr:spPr>
        <a:xfrm>
          <a:off x="3746500" y="1814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129902</xdr:rowOff>
    </xdr:from>
    <xdr:to>
      <xdr:col>15</xdr:col>
      <xdr:colOff>101600</xdr:colOff>
      <xdr:row>106</xdr:row>
      <xdr:rowOff>60052</xdr:rowOff>
    </xdr:to>
    <xdr:sp macro="" textlink="">
      <xdr:nvSpPr>
        <xdr:cNvPr id="415" name="フローチャート: 判断 414">
          <a:extLst>
            <a:ext uri="{FF2B5EF4-FFF2-40B4-BE49-F238E27FC236}">
              <a16:creationId xmlns:a16="http://schemas.microsoft.com/office/drawing/2014/main" id="{146663BC-175A-43D0-8723-FD481F5C042B}"/>
            </a:ext>
          </a:extLst>
        </xdr:cNvPr>
        <xdr:cNvSpPr/>
      </xdr:nvSpPr>
      <xdr:spPr>
        <a:xfrm>
          <a:off x="2857500" y="1813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118473</xdr:rowOff>
    </xdr:from>
    <xdr:to>
      <xdr:col>10</xdr:col>
      <xdr:colOff>165100</xdr:colOff>
      <xdr:row>106</xdr:row>
      <xdr:rowOff>48623</xdr:rowOff>
    </xdr:to>
    <xdr:sp macro="" textlink="">
      <xdr:nvSpPr>
        <xdr:cNvPr id="416" name="フローチャート: 判断 415">
          <a:extLst>
            <a:ext uri="{FF2B5EF4-FFF2-40B4-BE49-F238E27FC236}">
              <a16:creationId xmlns:a16="http://schemas.microsoft.com/office/drawing/2014/main" id="{36B2BE3D-7562-4A9C-BF20-90F7AE381771}"/>
            </a:ext>
          </a:extLst>
        </xdr:cNvPr>
        <xdr:cNvSpPr/>
      </xdr:nvSpPr>
      <xdr:spPr>
        <a:xfrm>
          <a:off x="1968500" y="1812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105</xdr:row>
      <xdr:rowOff>98879</xdr:rowOff>
    </xdr:from>
    <xdr:to>
      <xdr:col>6</xdr:col>
      <xdr:colOff>38100</xdr:colOff>
      <xdr:row>106</xdr:row>
      <xdr:rowOff>29029</xdr:rowOff>
    </xdr:to>
    <xdr:sp macro="" textlink="">
      <xdr:nvSpPr>
        <xdr:cNvPr id="417" name="フローチャート: 判断 416">
          <a:extLst>
            <a:ext uri="{FF2B5EF4-FFF2-40B4-BE49-F238E27FC236}">
              <a16:creationId xmlns:a16="http://schemas.microsoft.com/office/drawing/2014/main" id="{251E1323-71AC-4989-B96C-2609A89D0BE7}"/>
            </a:ext>
          </a:extLst>
        </xdr:cNvPr>
        <xdr:cNvSpPr/>
      </xdr:nvSpPr>
      <xdr:spPr>
        <a:xfrm>
          <a:off x="1079500" y="1810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4BB8EC19-F9D1-44FF-B06D-2A2E74433D41}"/>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263B9B65-AC5A-4C1A-A3F2-EA53D7516C51}"/>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B36173AC-746D-46AB-B9C3-9D1DB47C257E}"/>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1" name="テキスト ボックス 420">
          <a:extLst>
            <a:ext uri="{FF2B5EF4-FFF2-40B4-BE49-F238E27FC236}">
              <a16:creationId xmlns:a16="http://schemas.microsoft.com/office/drawing/2014/main" id="{2EB3854D-A072-4039-A3C8-5E8097753DEA}"/>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2" name="テキスト ボックス 421">
          <a:extLst>
            <a:ext uri="{FF2B5EF4-FFF2-40B4-BE49-F238E27FC236}">
              <a16:creationId xmlns:a16="http://schemas.microsoft.com/office/drawing/2014/main" id="{DFFEF40F-7C5A-4391-BAF0-630C49DACE4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84182</xdr:rowOff>
    </xdr:from>
    <xdr:to>
      <xdr:col>24</xdr:col>
      <xdr:colOff>114300</xdr:colOff>
      <xdr:row>108</xdr:row>
      <xdr:rowOff>14332</xdr:rowOff>
    </xdr:to>
    <xdr:sp macro="" textlink="">
      <xdr:nvSpPr>
        <xdr:cNvPr id="423" name="楕円 422">
          <a:extLst>
            <a:ext uri="{FF2B5EF4-FFF2-40B4-BE49-F238E27FC236}">
              <a16:creationId xmlns:a16="http://schemas.microsoft.com/office/drawing/2014/main" id="{05F21DF7-42E5-4727-8F46-F18A252CCF62}"/>
            </a:ext>
          </a:extLst>
        </xdr:cNvPr>
        <xdr:cNvSpPr/>
      </xdr:nvSpPr>
      <xdr:spPr>
        <a:xfrm>
          <a:off x="4584700" y="1842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170559</xdr:rowOff>
    </xdr:from>
    <xdr:ext cx="405111" cy="259045"/>
    <xdr:sp macro="" textlink="">
      <xdr:nvSpPr>
        <xdr:cNvPr id="424" name="【港湾・漁港】&#10;有形固定資産減価償却率該当値テキスト">
          <a:extLst>
            <a:ext uri="{FF2B5EF4-FFF2-40B4-BE49-F238E27FC236}">
              <a16:creationId xmlns:a16="http://schemas.microsoft.com/office/drawing/2014/main" id="{88544F1B-20CE-4920-B1C5-4A6FB0B2F651}"/>
            </a:ext>
          </a:extLst>
        </xdr:cNvPr>
        <xdr:cNvSpPr txBox="1"/>
      </xdr:nvSpPr>
      <xdr:spPr>
        <a:xfrm>
          <a:off x="4673600" y="18344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79284</xdr:rowOff>
    </xdr:from>
    <xdr:to>
      <xdr:col>20</xdr:col>
      <xdr:colOff>38100</xdr:colOff>
      <xdr:row>108</xdr:row>
      <xdr:rowOff>9434</xdr:rowOff>
    </xdr:to>
    <xdr:sp macro="" textlink="">
      <xdr:nvSpPr>
        <xdr:cNvPr id="425" name="楕円 424">
          <a:extLst>
            <a:ext uri="{FF2B5EF4-FFF2-40B4-BE49-F238E27FC236}">
              <a16:creationId xmlns:a16="http://schemas.microsoft.com/office/drawing/2014/main" id="{9E53529B-B7CB-462F-9D2F-2A63E3F4342E}"/>
            </a:ext>
          </a:extLst>
        </xdr:cNvPr>
        <xdr:cNvSpPr/>
      </xdr:nvSpPr>
      <xdr:spPr>
        <a:xfrm>
          <a:off x="3746500" y="1842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130084</xdr:rowOff>
    </xdr:from>
    <xdr:to>
      <xdr:col>24</xdr:col>
      <xdr:colOff>63500</xdr:colOff>
      <xdr:row>107</xdr:row>
      <xdr:rowOff>134982</xdr:rowOff>
    </xdr:to>
    <xdr:cxnSp macro="">
      <xdr:nvCxnSpPr>
        <xdr:cNvPr id="426" name="直線コネクタ 425">
          <a:extLst>
            <a:ext uri="{FF2B5EF4-FFF2-40B4-BE49-F238E27FC236}">
              <a16:creationId xmlns:a16="http://schemas.microsoft.com/office/drawing/2014/main" id="{425BD06C-6E3A-44D7-8370-1B1FDEC5093C}"/>
            </a:ext>
          </a:extLst>
        </xdr:cNvPr>
        <xdr:cNvCxnSpPr/>
      </xdr:nvCxnSpPr>
      <xdr:spPr>
        <a:xfrm>
          <a:off x="3797300" y="18475234"/>
          <a:ext cx="8382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76019</xdr:rowOff>
    </xdr:from>
    <xdr:to>
      <xdr:col>15</xdr:col>
      <xdr:colOff>101600</xdr:colOff>
      <xdr:row>108</xdr:row>
      <xdr:rowOff>6169</xdr:rowOff>
    </xdr:to>
    <xdr:sp macro="" textlink="">
      <xdr:nvSpPr>
        <xdr:cNvPr id="427" name="楕円 426">
          <a:extLst>
            <a:ext uri="{FF2B5EF4-FFF2-40B4-BE49-F238E27FC236}">
              <a16:creationId xmlns:a16="http://schemas.microsoft.com/office/drawing/2014/main" id="{82CFE8EE-D828-4478-8BDF-117959C06CAC}"/>
            </a:ext>
          </a:extLst>
        </xdr:cNvPr>
        <xdr:cNvSpPr/>
      </xdr:nvSpPr>
      <xdr:spPr>
        <a:xfrm>
          <a:off x="2857500" y="1842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126819</xdr:rowOff>
    </xdr:from>
    <xdr:to>
      <xdr:col>19</xdr:col>
      <xdr:colOff>177800</xdr:colOff>
      <xdr:row>107</xdr:row>
      <xdr:rowOff>130084</xdr:rowOff>
    </xdr:to>
    <xdr:cxnSp macro="">
      <xdr:nvCxnSpPr>
        <xdr:cNvPr id="428" name="直線コネクタ 427">
          <a:extLst>
            <a:ext uri="{FF2B5EF4-FFF2-40B4-BE49-F238E27FC236}">
              <a16:creationId xmlns:a16="http://schemas.microsoft.com/office/drawing/2014/main" id="{606742CB-BB2A-43D1-A630-B0CCEDA4F09B}"/>
            </a:ext>
          </a:extLst>
        </xdr:cNvPr>
        <xdr:cNvCxnSpPr/>
      </xdr:nvCxnSpPr>
      <xdr:spPr>
        <a:xfrm>
          <a:off x="2908300" y="1847196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107</xdr:row>
      <xdr:rowOff>66221</xdr:rowOff>
    </xdr:from>
    <xdr:to>
      <xdr:col>10</xdr:col>
      <xdr:colOff>165100</xdr:colOff>
      <xdr:row>107</xdr:row>
      <xdr:rowOff>167821</xdr:rowOff>
    </xdr:to>
    <xdr:sp macro="" textlink="">
      <xdr:nvSpPr>
        <xdr:cNvPr id="429" name="楕円 428">
          <a:extLst>
            <a:ext uri="{FF2B5EF4-FFF2-40B4-BE49-F238E27FC236}">
              <a16:creationId xmlns:a16="http://schemas.microsoft.com/office/drawing/2014/main" id="{BFB68188-4A44-43A0-B75C-5C4ED0400A9D}"/>
            </a:ext>
          </a:extLst>
        </xdr:cNvPr>
        <xdr:cNvSpPr/>
      </xdr:nvSpPr>
      <xdr:spPr>
        <a:xfrm>
          <a:off x="1968500" y="1841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117021</xdr:rowOff>
    </xdr:from>
    <xdr:to>
      <xdr:col>15</xdr:col>
      <xdr:colOff>50800</xdr:colOff>
      <xdr:row>107</xdr:row>
      <xdr:rowOff>126819</xdr:rowOff>
    </xdr:to>
    <xdr:cxnSp macro="">
      <xdr:nvCxnSpPr>
        <xdr:cNvPr id="430" name="直線コネクタ 429">
          <a:extLst>
            <a:ext uri="{FF2B5EF4-FFF2-40B4-BE49-F238E27FC236}">
              <a16:creationId xmlns:a16="http://schemas.microsoft.com/office/drawing/2014/main" id="{4CC3A5BC-092A-49B0-9DF6-7480EC2BC0FD}"/>
            </a:ext>
          </a:extLst>
        </xdr:cNvPr>
        <xdr:cNvCxnSpPr/>
      </xdr:nvCxnSpPr>
      <xdr:spPr>
        <a:xfrm>
          <a:off x="2019300" y="18462171"/>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107</xdr:row>
      <xdr:rowOff>56424</xdr:rowOff>
    </xdr:from>
    <xdr:to>
      <xdr:col>6</xdr:col>
      <xdr:colOff>38100</xdr:colOff>
      <xdr:row>107</xdr:row>
      <xdr:rowOff>158024</xdr:rowOff>
    </xdr:to>
    <xdr:sp macro="" textlink="">
      <xdr:nvSpPr>
        <xdr:cNvPr id="431" name="楕円 430">
          <a:extLst>
            <a:ext uri="{FF2B5EF4-FFF2-40B4-BE49-F238E27FC236}">
              <a16:creationId xmlns:a16="http://schemas.microsoft.com/office/drawing/2014/main" id="{32AAC933-2454-4838-A049-DFA858B55D0B}"/>
            </a:ext>
          </a:extLst>
        </xdr:cNvPr>
        <xdr:cNvSpPr/>
      </xdr:nvSpPr>
      <xdr:spPr>
        <a:xfrm>
          <a:off x="1079500" y="1840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107</xdr:row>
      <xdr:rowOff>107224</xdr:rowOff>
    </xdr:from>
    <xdr:to>
      <xdr:col>10</xdr:col>
      <xdr:colOff>114300</xdr:colOff>
      <xdr:row>107</xdr:row>
      <xdr:rowOff>117021</xdr:rowOff>
    </xdr:to>
    <xdr:cxnSp macro="">
      <xdr:nvCxnSpPr>
        <xdr:cNvPr id="432" name="直線コネクタ 431">
          <a:extLst>
            <a:ext uri="{FF2B5EF4-FFF2-40B4-BE49-F238E27FC236}">
              <a16:creationId xmlns:a16="http://schemas.microsoft.com/office/drawing/2014/main" id="{205697C7-9329-42D8-A033-3E9044EAABAF}"/>
            </a:ext>
          </a:extLst>
        </xdr:cNvPr>
        <xdr:cNvCxnSpPr/>
      </xdr:nvCxnSpPr>
      <xdr:spPr>
        <a:xfrm>
          <a:off x="1130300" y="18452374"/>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92908</xdr:rowOff>
    </xdr:from>
    <xdr:ext cx="405111" cy="259045"/>
    <xdr:sp macro="" textlink="">
      <xdr:nvSpPr>
        <xdr:cNvPr id="433" name="n_1aveValue【港湾・漁港】&#10;有形固定資産減価償却率">
          <a:extLst>
            <a:ext uri="{FF2B5EF4-FFF2-40B4-BE49-F238E27FC236}">
              <a16:creationId xmlns:a16="http://schemas.microsoft.com/office/drawing/2014/main" id="{49DBA7FC-5B84-4E47-AAF5-C339140E0EF8}"/>
            </a:ext>
          </a:extLst>
        </xdr:cNvPr>
        <xdr:cNvSpPr txBox="1"/>
      </xdr:nvSpPr>
      <xdr:spPr>
        <a:xfrm>
          <a:off x="3582044" y="179237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76579</xdr:rowOff>
    </xdr:from>
    <xdr:ext cx="405111" cy="259045"/>
    <xdr:sp macro="" textlink="">
      <xdr:nvSpPr>
        <xdr:cNvPr id="434" name="n_2aveValue【港湾・漁港】&#10;有形固定資産減価償却率">
          <a:extLst>
            <a:ext uri="{FF2B5EF4-FFF2-40B4-BE49-F238E27FC236}">
              <a16:creationId xmlns:a16="http://schemas.microsoft.com/office/drawing/2014/main" id="{F7F1A51E-BCDC-4F35-B37D-E16FDB229075}"/>
            </a:ext>
          </a:extLst>
        </xdr:cNvPr>
        <xdr:cNvSpPr txBox="1"/>
      </xdr:nvSpPr>
      <xdr:spPr>
        <a:xfrm>
          <a:off x="2705744" y="17907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65150</xdr:rowOff>
    </xdr:from>
    <xdr:ext cx="405111" cy="259045"/>
    <xdr:sp macro="" textlink="">
      <xdr:nvSpPr>
        <xdr:cNvPr id="435" name="n_3aveValue【港湾・漁港】&#10;有形固定資産減価償却率">
          <a:extLst>
            <a:ext uri="{FF2B5EF4-FFF2-40B4-BE49-F238E27FC236}">
              <a16:creationId xmlns:a16="http://schemas.microsoft.com/office/drawing/2014/main" id="{CC070FF8-9B4B-4703-8066-1C51C1219FDF}"/>
            </a:ext>
          </a:extLst>
        </xdr:cNvPr>
        <xdr:cNvSpPr txBox="1"/>
      </xdr:nvSpPr>
      <xdr:spPr>
        <a:xfrm>
          <a:off x="1816744" y="178959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45556</xdr:rowOff>
    </xdr:from>
    <xdr:ext cx="405111" cy="259045"/>
    <xdr:sp macro="" textlink="">
      <xdr:nvSpPr>
        <xdr:cNvPr id="436" name="n_4aveValue【港湾・漁港】&#10;有形固定資産減価償却率">
          <a:extLst>
            <a:ext uri="{FF2B5EF4-FFF2-40B4-BE49-F238E27FC236}">
              <a16:creationId xmlns:a16="http://schemas.microsoft.com/office/drawing/2014/main" id="{9F3B1D3A-9431-48F8-83D7-78B188110DEA}"/>
            </a:ext>
          </a:extLst>
        </xdr:cNvPr>
        <xdr:cNvSpPr txBox="1"/>
      </xdr:nvSpPr>
      <xdr:spPr>
        <a:xfrm>
          <a:off x="927744" y="178763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108</xdr:row>
      <xdr:rowOff>561</xdr:rowOff>
    </xdr:from>
    <xdr:ext cx="405111" cy="259045"/>
    <xdr:sp macro="" textlink="">
      <xdr:nvSpPr>
        <xdr:cNvPr id="437" name="n_1mainValue【港湾・漁港】&#10;有形固定資産減価償却率">
          <a:extLst>
            <a:ext uri="{FF2B5EF4-FFF2-40B4-BE49-F238E27FC236}">
              <a16:creationId xmlns:a16="http://schemas.microsoft.com/office/drawing/2014/main" id="{BCD2B11E-3A6B-478A-879A-B136C3B11B7B}"/>
            </a:ext>
          </a:extLst>
        </xdr:cNvPr>
        <xdr:cNvSpPr txBox="1"/>
      </xdr:nvSpPr>
      <xdr:spPr>
        <a:xfrm>
          <a:off x="3582044" y="18517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168746</xdr:rowOff>
    </xdr:from>
    <xdr:ext cx="405111" cy="259045"/>
    <xdr:sp macro="" textlink="">
      <xdr:nvSpPr>
        <xdr:cNvPr id="438" name="n_2mainValue【港湾・漁港】&#10;有形固定資産減価償却率">
          <a:extLst>
            <a:ext uri="{FF2B5EF4-FFF2-40B4-BE49-F238E27FC236}">
              <a16:creationId xmlns:a16="http://schemas.microsoft.com/office/drawing/2014/main" id="{37719A57-E11A-4536-8E95-A243AE65A12F}"/>
            </a:ext>
          </a:extLst>
        </xdr:cNvPr>
        <xdr:cNvSpPr txBox="1"/>
      </xdr:nvSpPr>
      <xdr:spPr>
        <a:xfrm>
          <a:off x="2705744" y="18513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158948</xdr:rowOff>
    </xdr:from>
    <xdr:ext cx="405111" cy="259045"/>
    <xdr:sp macro="" textlink="">
      <xdr:nvSpPr>
        <xdr:cNvPr id="439" name="n_3mainValue【港湾・漁港】&#10;有形固定資産減価償却率">
          <a:extLst>
            <a:ext uri="{FF2B5EF4-FFF2-40B4-BE49-F238E27FC236}">
              <a16:creationId xmlns:a16="http://schemas.microsoft.com/office/drawing/2014/main" id="{4A1BADE2-7B45-4CFD-B289-74BF19F5A62C}"/>
            </a:ext>
          </a:extLst>
        </xdr:cNvPr>
        <xdr:cNvSpPr txBox="1"/>
      </xdr:nvSpPr>
      <xdr:spPr>
        <a:xfrm>
          <a:off x="1816744" y="18504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107</xdr:row>
      <xdr:rowOff>149151</xdr:rowOff>
    </xdr:from>
    <xdr:ext cx="405111" cy="259045"/>
    <xdr:sp macro="" textlink="">
      <xdr:nvSpPr>
        <xdr:cNvPr id="440" name="n_4mainValue【港湾・漁港】&#10;有形固定資産減価償却率">
          <a:extLst>
            <a:ext uri="{FF2B5EF4-FFF2-40B4-BE49-F238E27FC236}">
              <a16:creationId xmlns:a16="http://schemas.microsoft.com/office/drawing/2014/main" id="{22244C06-7288-4CCD-B35F-D7E53E4F9390}"/>
            </a:ext>
          </a:extLst>
        </xdr:cNvPr>
        <xdr:cNvSpPr txBox="1"/>
      </xdr:nvSpPr>
      <xdr:spPr>
        <a:xfrm>
          <a:off x="927744" y="18494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1" name="正方形/長方形 440">
          <a:extLst>
            <a:ext uri="{FF2B5EF4-FFF2-40B4-BE49-F238E27FC236}">
              <a16:creationId xmlns:a16="http://schemas.microsoft.com/office/drawing/2014/main" id="{DE3AF7E7-197B-44CB-A93B-66B480E5E6A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2" name="正方形/長方形 441">
          <a:extLst>
            <a:ext uri="{FF2B5EF4-FFF2-40B4-BE49-F238E27FC236}">
              <a16:creationId xmlns:a16="http://schemas.microsoft.com/office/drawing/2014/main" id="{BE67E93D-7B06-4774-9D51-4DB1305F22AB}"/>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3" name="正方形/長方形 442">
          <a:extLst>
            <a:ext uri="{FF2B5EF4-FFF2-40B4-BE49-F238E27FC236}">
              <a16:creationId xmlns:a16="http://schemas.microsoft.com/office/drawing/2014/main" id="{DA21EC6D-A999-4ADF-8114-67F749EE5B4C}"/>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4" name="正方形/長方形 443">
          <a:extLst>
            <a:ext uri="{FF2B5EF4-FFF2-40B4-BE49-F238E27FC236}">
              <a16:creationId xmlns:a16="http://schemas.microsoft.com/office/drawing/2014/main" id="{C3865D37-1529-4026-83DA-9A3D7EE09C4A}"/>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5" name="正方形/長方形 444">
          <a:extLst>
            <a:ext uri="{FF2B5EF4-FFF2-40B4-BE49-F238E27FC236}">
              <a16:creationId xmlns:a16="http://schemas.microsoft.com/office/drawing/2014/main" id="{87D1C984-4228-472A-9C92-27820CC507A9}"/>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6" name="正方形/長方形 445">
          <a:extLst>
            <a:ext uri="{FF2B5EF4-FFF2-40B4-BE49-F238E27FC236}">
              <a16:creationId xmlns:a16="http://schemas.microsoft.com/office/drawing/2014/main" id="{F3E900B9-6959-49EC-90A6-80AFA85840B8}"/>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7" name="正方形/長方形 446">
          <a:extLst>
            <a:ext uri="{FF2B5EF4-FFF2-40B4-BE49-F238E27FC236}">
              <a16:creationId xmlns:a16="http://schemas.microsoft.com/office/drawing/2014/main" id="{51F01FD4-C924-4034-A945-76EE98E0B42B}"/>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8" name="正方形/長方形 447">
          <a:extLst>
            <a:ext uri="{FF2B5EF4-FFF2-40B4-BE49-F238E27FC236}">
              <a16:creationId xmlns:a16="http://schemas.microsoft.com/office/drawing/2014/main" id="{BED2C2EC-3782-470C-ADF2-BB1C0C15B1F6}"/>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9" name="テキスト ボックス 448">
          <a:extLst>
            <a:ext uri="{FF2B5EF4-FFF2-40B4-BE49-F238E27FC236}">
              <a16:creationId xmlns:a16="http://schemas.microsoft.com/office/drawing/2014/main" id="{0F516069-E4ED-4AD7-8D78-E10469B19A03}"/>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50" name="直線コネクタ 449">
          <a:extLst>
            <a:ext uri="{FF2B5EF4-FFF2-40B4-BE49-F238E27FC236}">
              <a16:creationId xmlns:a16="http://schemas.microsoft.com/office/drawing/2014/main" id="{8DF50816-814C-4633-B6FC-1E65B5D851AB}"/>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51" name="直線コネクタ 450">
          <a:extLst>
            <a:ext uri="{FF2B5EF4-FFF2-40B4-BE49-F238E27FC236}">
              <a16:creationId xmlns:a16="http://schemas.microsoft.com/office/drawing/2014/main" id="{D7DF7FAF-D7AF-414E-8DD4-9A8EC39A7532}"/>
            </a:ext>
          </a:extLst>
        </xdr:cNvPr>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106</xdr:row>
      <xdr:rowOff>162577</xdr:rowOff>
    </xdr:from>
    <xdr:ext cx="248786" cy="259045"/>
    <xdr:sp macro="" textlink="">
      <xdr:nvSpPr>
        <xdr:cNvPr id="452" name="テキスト ボックス 451">
          <a:extLst>
            <a:ext uri="{FF2B5EF4-FFF2-40B4-BE49-F238E27FC236}">
              <a16:creationId xmlns:a16="http://schemas.microsoft.com/office/drawing/2014/main" id="{3CDB8614-AC2E-4C90-8990-33884F288A41}"/>
            </a:ext>
          </a:extLst>
        </xdr:cNvPr>
        <xdr:cNvSpPr txBox="1"/>
      </xdr:nvSpPr>
      <xdr:spPr>
        <a:xfrm>
          <a:off x="6355214" y="1833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3" name="直線コネクタ 452">
          <a:extLst>
            <a:ext uri="{FF2B5EF4-FFF2-40B4-BE49-F238E27FC236}">
              <a16:creationId xmlns:a16="http://schemas.microsoft.com/office/drawing/2014/main" id="{3FEF0D9E-5841-4957-BEE7-DBF75E981024}"/>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103</xdr:row>
      <xdr:rowOff>105427</xdr:rowOff>
    </xdr:from>
    <xdr:ext cx="595419" cy="259045"/>
    <xdr:sp macro="" textlink="">
      <xdr:nvSpPr>
        <xdr:cNvPr id="454" name="テキスト ボックス 453">
          <a:extLst>
            <a:ext uri="{FF2B5EF4-FFF2-40B4-BE49-F238E27FC236}">
              <a16:creationId xmlns:a16="http://schemas.microsoft.com/office/drawing/2014/main" id="{696B4A1F-428E-43B5-B1BF-6B959D990279}"/>
            </a:ext>
          </a:extLst>
        </xdr:cNvPr>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55" name="直線コネクタ 454">
          <a:extLst>
            <a:ext uri="{FF2B5EF4-FFF2-40B4-BE49-F238E27FC236}">
              <a16:creationId xmlns:a16="http://schemas.microsoft.com/office/drawing/2014/main" id="{8693E67D-06C5-4754-9D13-664889E93F94}"/>
            </a:ext>
          </a:extLst>
        </xdr:cNvPr>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100</xdr:row>
      <xdr:rowOff>48277</xdr:rowOff>
    </xdr:from>
    <xdr:ext cx="595419" cy="259045"/>
    <xdr:sp macro="" textlink="">
      <xdr:nvSpPr>
        <xdr:cNvPr id="456" name="テキスト ボックス 455">
          <a:extLst>
            <a:ext uri="{FF2B5EF4-FFF2-40B4-BE49-F238E27FC236}">
              <a16:creationId xmlns:a16="http://schemas.microsoft.com/office/drawing/2014/main" id="{B9E42A59-98F2-4AEC-87BB-B3C7F0F055D4}"/>
            </a:ext>
          </a:extLst>
        </xdr:cNvPr>
        <xdr:cNvSpPr txBox="1"/>
      </xdr:nvSpPr>
      <xdr:spPr>
        <a:xfrm>
          <a:off x="6008581" y="1719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7" name="直線コネクタ 456">
          <a:extLst>
            <a:ext uri="{FF2B5EF4-FFF2-40B4-BE49-F238E27FC236}">
              <a16:creationId xmlns:a16="http://schemas.microsoft.com/office/drawing/2014/main" id="{07D4FEEC-0048-45DB-8315-A0878661AE77}"/>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58" name="テキスト ボックス 457">
          <a:extLst>
            <a:ext uri="{FF2B5EF4-FFF2-40B4-BE49-F238E27FC236}">
              <a16:creationId xmlns:a16="http://schemas.microsoft.com/office/drawing/2014/main" id="{4EE108BD-BD29-42BB-A227-BBA96EE35205}"/>
            </a:ext>
          </a:extLst>
        </xdr:cNvPr>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9" name="【港湾・漁港】&#10;一人当たり有形固定資産（償却資産）額グラフ枠">
          <a:extLst>
            <a:ext uri="{FF2B5EF4-FFF2-40B4-BE49-F238E27FC236}">
              <a16:creationId xmlns:a16="http://schemas.microsoft.com/office/drawing/2014/main" id="{42B2CDB5-9F57-4EDD-ABB4-737C984B4D93}"/>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8168</xdr:rowOff>
    </xdr:from>
    <xdr:to>
      <xdr:col>54</xdr:col>
      <xdr:colOff>189865</xdr:colOff>
      <xdr:row>107</xdr:row>
      <xdr:rowOff>130453</xdr:rowOff>
    </xdr:to>
    <xdr:cxnSp macro="">
      <xdr:nvCxnSpPr>
        <xdr:cNvPr id="460" name="直線コネクタ 459">
          <a:extLst>
            <a:ext uri="{FF2B5EF4-FFF2-40B4-BE49-F238E27FC236}">
              <a16:creationId xmlns:a16="http://schemas.microsoft.com/office/drawing/2014/main" id="{22B86EEE-AC13-479B-BD3E-D9BA7E1C647A}"/>
            </a:ext>
          </a:extLst>
        </xdr:cNvPr>
        <xdr:cNvCxnSpPr/>
      </xdr:nvCxnSpPr>
      <xdr:spPr>
        <a:xfrm flipV="1">
          <a:off x="10476865" y="17324618"/>
          <a:ext cx="0" cy="1150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134280</xdr:rowOff>
    </xdr:from>
    <xdr:ext cx="378565" cy="259045"/>
    <xdr:sp macro="" textlink="">
      <xdr:nvSpPr>
        <xdr:cNvPr id="461" name="【港湾・漁港】&#10;一人当たり有形固定資産（償却資産）額最小値テキスト">
          <a:extLst>
            <a:ext uri="{FF2B5EF4-FFF2-40B4-BE49-F238E27FC236}">
              <a16:creationId xmlns:a16="http://schemas.microsoft.com/office/drawing/2014/main" id="{27E34BFC-6DCA-4B74-9F79-AE87F07692BB}"/>
            </a:ext>
          </a:extLst>
        </xdr:cNvPr>
        <xdr:cNvSpPr txBox="1"/>
      </xdr:nvSpPr>
      <xdr:spPr>
        <a:xfrm>
          <a:off x="10515600" y="184794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130453</xdr:rowOff>
    </xdr:from>
    <xdr:to>
      <xdr:col>55</xdr:col>
      <xdr:colOff>88900</xdr:colOff>
      <xdr:row>107</xdr:row>
      <xdr:rowOff>130453</xdr:rowOff>
    </xdr:to>
    <xdr:cxnSp macro="">
      <xdr:nvCxnSpPr>
        <xdr:cNvPr id="462" name="直線コネクタ 461">
          <a:extLst>
            <a:ext uri="{FF2B5EF4-FFF2-40B4-BE49-F238E27FC236}">
              <a16:creationId xmlns:a16="http://schemas.microsoft.com/office/drawing/2014/main" id="{5E1CEE7C-F09B-45A5-BEC5-EB0B8A6B6819}"/>
            </a:ext>
          </a:extLst>
        </xdr:cNvPr>
        <xdr:cNvCxnSpPr/>
      </xdr:nvCxnSpPr>
      <xdr:spPr>
        <a:xfrm>
          <a:off x="10388600" y="18475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126295</xdr:rowOff>
    </xdr:from>
    <xdr:ext cx="599010" cy="259045"/>
    <xdr:sp macro="" textlink="">
      <xdr:nvSpPr>
        <xdr:cNvPr id="463" name="【港湾・漁港】&#10;一人当たり有形固定資産（償却資産）額最大値テキスト">
          <a:extLst>
            <a:ext uri="{FF2B5EF4-FFF2-40B4-BE49-F238E27FC236}">
              <a16:creationId xmlns:a16="http://schemas.microsoft.com/office/drawing/2014/main" id="{8F1DD35F-13CD-48D6-9A78-ECBFEF210A98}"/>
            </a:ext>
          </a:extLst>
        </xdr:cNvPr>
        <xdr:cNvSpPr txBox="1"/>
      </xdr:nvSpPr>
      <xdr:spPr>
        <a:xfrm>
          <a:off x="10515600" y="17099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8168</xdr:rowOff>
    </xdr:from>
    <xdr:to>
      <xdr:col>55</xdr:col>
      <xdr:colOff>88900</xdr:colOff>
      <xdr:row>101</xdr:row>
      <xdr:rowOff>8168</xdr:rowOff>
    </xdr:to>
    <xdr:cxnSp macro="">
      <xdr:nvCxnSpPr>
        <xdr:cNvPr id="464" name="直線コネクタ 463">
          <a:extLst>
            <a:ext uri="{FF2B5EF4-FFF2-40B4-BE49-F238E27FC236}">
              <a16:creationId xmlns:a16="http://schemas.microsoft.com/office/drawing/2014/main" id="{464B2AC4-820F-4CF3-91B7-205DF6DF7F1F}"/>
            </a:ext>
          </a:extLst>
        </xdr:cNvPr>
        <xdr:cNvCxnSpPr/>
      </xdr:nvCxnSpPr>
      <xdr:spPr>
        <a:xfrm>
          <a:off x="10388600" y="17324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149348</xdr:rowOff>
    </xdr:from>
    <xdr:ext cx="534377" cy="259045"/>
    <xdr:sp macro="" textlink="">
      <xdr:nvSpPr>
        <xdr:cNvPr id="465" name="【港湾・漁港】&#10;一人当たり有形固定資産（償却資産）額平均値テキスト">
          <a:extLst>
            <a:ext uri="{FF2B5EF4-FFF2-40B4-BE49-F238E27FC236}">
              <a16:creationId xmlns:a16="http://schemas.microsoft.com/office/drawing/2014/main" id="{56AB4CC8-D3AF-4072-88B3-8AD7DE19DB26}"/>
            </a:ext>
          </a:extLst>
        </xdr:cNvPr>
        <xdr:cNvSpPr txBox="1"/>
      </xdr:nvSpPr>
      <xdr:spPr>
        <a:xfrm>
          <a:off x="10515600" y="181515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170921</xdr:rowOff>
    </xdr:from>
    <xdr:to>
      <xdr:col>55</xdr:col>
      <xdr:colOff>50800</xdr:colOff>
      <xdr:row>106</xdr:row>
      <xdr:rowOff>101071</xdr:rowOff>
    </xdr:to>
    <xdr:sp macro="" textlink="">
      <xdr:nvSpPr>
        <xdr:cNvPr id="466" name="フローチャート: 判断 465">
          <a:extLst>
            <a:ext uri="{FF2B5EF4-FFF2-40B4-BE49-F238E27FC236}">
              <a16:creationId xmlns:a16="http://schemas.microsoft.com/office/drawing/2014/main" id="{4A5C959B-C226-4007-A6BD-C60F77A79D8F}"/>
            </a:ext>
          </a:extLst>
        </xdr:cNvPr>
        <xdr:cNvSpPr/>
      </xdr:nvSpPr>
      <xdr:spPr>
        <a:xfrm>
          <a:off x="10426700" y="1817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159251</xdr:rowOff>
    </xdr:from>
    <xdr:to>
      <xdr:col>50</xdr:col>
      <xdr:colOff>165100</xdr:colOff>
      <xdr:row>105</xdr:row>
      <xdr:rowOff>89401</xdr:rowOff>
    </xdr:to>
    <xdr:sp macro="" textlink="">
      <xdr:nvSpPr>
        <xdr:cNvPr id="467" name="フローチャート: 判断 466">
          <a:extLst>
            <a:ext uri="{FF2B5EF4-FFF2-40B4-BE49-F238E27FC236}">
              <a16:creationId xmlns:a16="http://schemas.microsoft.com/office/drawing/2014/main" id="{98476AE0-36A2-43F6-B9A9-8EEA1DAE6E19}"/>
            </a:ext>
          </a:extLst>
        </xdr:cNvPr>
        <xdr:cNvSpPr/>
      </xdr:nvSpPr>
      <xdr:spPr>
        <a:xfrm>
          <a:off x="9588500" y="17990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163801</xdr:rowOff>
    </xdr:from>
    <xdr:to>
      <xdr:col>46</xdr:col>
      <xdr:colOff>38100</xdr:colOff>
      <xdr:row>105</xdr:row>
      <xdr:rowOff>93951</xdr:rowOff>
    </xdr:to>
    <xdr:sp macro="" textlink="">
      <xdr:nvSpPr>
        <xdr:cNvPr id="468" name="フローチャート: 判断 467">
          <a:extLst>
            <a:ext uri="{FF2B5EF4-FFF2-40B4-BE49-F238E27FC236}">
              <a16:creationId xmlns:a16="http://schemas.microsoft.com/office/drawing/2014/main" id="{6D4B578D-A395-4723-9395-B54537580A19}"/>
            </a:ext>
          </a:extLst>
        </xdr:cNvPr>
        <xdr:cNvSpPr/>
      </xdr:nvSpPr>
      <xdr:spPr>
        <a:xfrm>
          <a:off x="8699500" y="179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169583</xdr:rowOff>
    </xdr:from>
    <xdr:to>
      <xdr:col>41</xdr:col>
      <xdr:colOff>101600</xdr:colOff>
      <xdr:row>105</xdr:row>
      <xdr:rowOff>99733</xdr:rowOff>
    </xdr:to>
    <xdr:sp macro="" textlink="">
      <xdr:nvSpPr>
        <xdr:cNvPr id="469" name="フローチャート: 判断 468">
          <a:extLst>
            <a:ext uri="{FF2B5EF4-FFF2-40B4-BE49-F238E27FC236}">
              <a16:creationId xmlns:a16="http://schemas.microsoft.com/office/drawing/2014/main" id="{C4FCAA68-D2F3-46E2-803B-8B12B6BA4537}"/>
            </a:ext>
          </a:extLst>
        </xdr:cNvPr>
        <xdr:cNvSpPr/>
      </xdr:nvSpPr>
      <xdr:spPr>
        <a:xfrm>
          <a:off x="7810500" y="18000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78767</xdr:rowOff>
    </xdr:from>
    <xdr:to>
      <xdr:col>36</xdr:col>
      <xdr:colOff>165100</xdr:colOff>
      <xdr:row>105</xdr:row>
      <xdr:rowOff>8917</xdr:rowOff>
    </xdr:to>
    <xdr:sp macro="" textlink="">
      <xdr:nvSpPr>
        <xdr:cNvPr id="470" name="フローチャート: 判断 469">
          <a:extLst>
            <a:ext uri="{FF2B5EF4-FFF2-40B4-BE49-F238E27FC236}">
              <a16:creationId xmlns:a16="http://schemas.microsoft.com/office/drawing/2014/main" id="{0C962874-DCB8-454B-A027-C2EE2A712689}"/>
            </a:ext>
          </a:extLst>
        </xdr:cNvPr>
        <xdr:cNvSpPr/>
      </xdr:nvSpPr>
      <xdr:spPr>
        <a:xfrm>
          <a:off x="6921500" y="17909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27FBA825-8F7B-4C39-84D0-D53B0B7C4E77}"/>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95A1C9E0-AEA7-4F66-9FCB-DBA5C3F2818F}"/>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79966988-ED9F-4F1A-AE52-78DF549A2AA4}"/>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93514876-A8BE-44FC-A8A0-911F04308F72}"/>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12EDC618-E824-456A-96DC-9A67A1976551}"/>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100</xdr:row>
      <xdr:rowOff>128818</xdr:rowOff>
    </xdr:from>
    <xdr:to>
      <xdr:col>55</xdr:col>
      <xdr:colOff>50800</xdr:colOff>
      <xdr:row>101</xdr:row>
      <xdr:rowOff>58968</xdr:rowOff>
    </xdr:to>
    <xdr:sp macro="" textlink="">
      <xdr:nvSpPr>
        <xdr:cNvPr id="476" name="楕円 475">
          <a:extLst>
            <a:ext uri="{FF2B5EF4-FFF2-40B4-BE49-F238E27FC236}">
              <a16:creationId xmlns:a16="http://schemas.microsoft.com/office/drawing/2014/main" id="{C0992B5C-C566-4E81-A6BC-B8340B112D63}"/>
            </a:ext>
          </a:extLst>
        </xdr:cNvPr>
        <xdr:cNvSpPr/>
      </xdr:nvSpPr>
      <xdr:spPr>
        <a:xfrm>
          <a:off x="10426700" y="17273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100</xdr:row>
      <xdr:rowOff>81845</xdr:rowOff>
    </xdr:from>
    <xdr:ext cx="599010" cy="259045"/>
    <xdr:sp macro="" textlink="">
      <xdr:nvSpPr>
        <xdr:cNvPr id="477" name="【港湾・漁港】&#10;一人当たり有形固定資産（償却資産）額該当値テキスト">
          <a:extLst>
            <a:ext uri="{FF2B5EF4-FFF2-40B4-BE49-F238E27FC236}">
              <a16:creationId xmlns:a16="http://schemas.microsoft.com/office/drawing/2014/main" id="{11657CED-FDF0-4F89-87FB-8443CAE1C854}"/>
            </a:ext>
          </a:extLst>
        </xdr:cNvPr>
        <xdr:cNvSpPr txBox="1"/>
      </xdr:nvSpPr>
      <xdr:spPr>
        <a:xfrm>
          <a:off x="10515600" y="17226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100</xdr:row>
      <xdr:rowOff>142740</xdr:rowOff>
    </xdr:from>
    <xdr:to>
      <xdr:col>50</xdr:col>
      <xdr:colOff>165100</xdr:colOff>
      <xdr:row>101</xdr:row>
      <xdr:rowOff>72890</xdr:rowOff>
    </xdr:to>
    <xdr:sp macro="" textlink="">
      <xdr:nvSpPr>
        <xdr:cNvPr id="478" name="楕円 477">
          <a:extLst>
            <a:ext uri="{FF2B5EF4-FFF2-40B4-BE49-F238E27FC236}">
              <a16:creationId xmlns:a16="http://schemas.microsoft.com/office/drawing/2014/main" id="{7C5D3109-487B-4B3B-9277-DA1D1759C0D0}"/>
            </a:ext>
          </a:extLst>
        </xdr:cNvPr>
        <xdr:cNvSpPr/>
      </xdr:nvSpPr>
      <xdr:spPr>
        <a:xfrm>
          <a:off x="9588500" y="17287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101</xdr:row>
      <xdr:rowOff>8168</xdr:rowOff>
    </xdr:from>
    <xdr:to>
      <xdr:col>55</xdr:col>
      <xdr:colOff>0</xdr:colOff>
      <xdr:row>101</xdr:row>
      <xdr:rowOff>22090</xdr:rowOff>
    </xdr:to>
    <xdr:cxnSp macro="">
      <xdr:nvCxnSpPr>
        <xdr:cNvPr id="479" name="直線コネクタ 478">
          <a:extLst>
            <a:ext uri="{FF2B5EF4-FFF2-40B4-BE49-F238E27FC236}">
              <a16:creationId xmlns:a16="http://schemas.microsoft.com/office/drawing/2014/main" id="{A8E8D213-0A70-4861-AEA6-4964D0F814AD}"/>
            </a:ext>
          </a:extLst>
        </xdr:cNvPr>
        <xdr:cNvCxnSpPr/>
      </xdr:nvCxnSpPr>
      <xdr:spPr>
        <a:xfrm flipV="1">
          <a:off x="9639300" y="17324618"/>
          <a:ext cx="838200" cy="13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100</xdr:row>
      <xdr:rowOff>151239</xdr:rowOff>
    </xdr:from>
    <xdr:to>
      <xdr:col>46</xdr:col>
      <xdr:colOff>38100</xdr:colOff>
      <xdr:row>101</xdr:row>
      <xdr:rowOff>81389</xdr:rowOff>
    </xdr:to>
    <xdr:sp macro="" textlink="">
      <xdr:nvSpPr>
        <xdr:cNvPr id="480" name="楕円 479">
          <a:extLst>
            <a:ext uri="{FF2B5EF4-FFF2-40B4-BE49-F238E27FC236}">
              <a16:creationId xmlns:a16="http://schemas.microsoft.com/office/drawing/2014/main" id="{457959EE-B59A-4F9B-B6F8-5E1EC164E1E2}"/>
            </a:ext>
          </a:extLst>
        </xdr:cNvPr>
        <xdr:cNvSpPr/>
      </xdr:nvSpPr>
      <xdr:spPr>
        <a:xfrm>
          <a:off x="8699500" y="1729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101</xdr:row>
      <xdr:rowOff>22090</xdr:rowOff>
    </xdr:from>
    <xdr:to>
      <xdr:col>50</xdr:col>
      <xdr:colOff>114300</xdr:colOff>
      <xdr:row>101</xdr:row>
      <xdr:rowOff>30589</xdr:rowOff>
    </xdr:to>
    <xdr:cxnSp macro="">
      <xdr:nvCxnSpPr>
        <xdr:cNvPr id="481" name="直線コネクタ 480">
          <a:extLst>
            <a:ext uri="{FF2B5EF4-FFF2-40B4-BE49-F238E27FC236}">
              <a16:creationId xmlns:a16="http://schemas.microsoft.com/office/drawing/2014/main" id="{183F94CE-61EC-47B2-BCC9-C4FBB637C628}"/>
            </a:ext>
          </a:extLst>
        </xdr:cNvPr>
        <xdr:cNvCxnSpPr/>
      </xdr:nvCxnSpPr>
      <xdr:spPr>
        <a:xfrm flipV="1">
          <a:off x="8750300" y="17338540"/>
          <a:ext cx="889000" cy="8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100</xdr:row>
      <xdr:rowOff>152611</xdr:rowOff>
    </xdr:from>
    <xdr:to>
      <xdr:col>41</xdr:col>
      <xdr:colOff>101600</xdr:colOff>
      <xdr:row>101</xdr:row>
      <xdr:rowOff>82761</xdr:rowOff>
    </xdr:to>
    <xdr:sp macro="" textlink="">
      <xdr:nvSpPr>
        <xdr:cNvPr id="482" name="楕円 481">
          <a:extLst>
            <a:ext uri="{FF2B5EF4-FFF2-40B4-BE49-F238E27FC236}">
              <a16:creationId xmlns:a16="http://schemas.microsoft.com/office/drawing/2014/main" id="{3B46582B-4BEE-4C81-A092-2A2D00A98CEA}"/>
            </a:ext>
          </a:extLst>
        </xdr:cNvPr>
        <xdr:cNvSpPr/>
      </xdr:nvSpPr>
      <xdr:spPr>
        <a:xfrm>
          <a:off x="7810500" y="1729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101</xdr:row>
      <xdr:rowOff>30589</xdr:rowOff>
    </xdr:from>
    <xdr:to>
      <xdr:col>45</xdr:col>
      <xdr:colOff>177800</xdr:colOff>
      <xdr:row>101</xdr:row>
      <xdr:rowOff>31961</xdr:rowOff>
    </xdr:to>
    <xdr:cxnSp macro="">
      <xdr:nvCxnSpPr>
        <xdr:cNvPr id="483" name="直線コネクタ 482">
          <a:extLst>
            <a:ext uri="{FF2B5EF4-FFF2-40B4-BE49-F238E27FC236}">
              <a16:creationId xmlns:a16="http://schemas.microsoft.com/office/drawing/2014/main" id="{CBF75897-1E81-42F4-947C-A8E7604AA6FA}"/>
            </a:ext>
          </a:extLst>
        </xdr:cNvPr>
        <xdr:cNvCxnSpPr/>
      </xdr:nvCxnSpPr>
      <xdr:spPr>
        <a:xfrm flipV="1">
          <a:off x="7861300" y="17347039"/>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100</xdr:row>
      <xdr:rowOff>151341</xdr:rowOff>
    </xdr:from>
    <xdr:to>
      <xdr:col>36</xdr:col>
      <xdr:colOff>165100</xdr:colOff>
      <xdr:row>101</xdr:row>
      <xdr:rowOff>81491</xdr:rowOff>
    </xdr:to>
    <xdr:sp macro="" textlink="">
      <xdr:nvSpPr>
        <xdr:cNvPr id="484" name="楕円 483">
          <a:extLst>
            <a:ext uri="{FF2B5EF4-FFF2-40B4-BE49-F238E27FC236}">
              <a16:creationId xmlns:a16="http://schemas.microsoft.com/office/drawing/2014/main" id="{EB00A357-4F99-4EF4-A6F9-CBB07C3F13E9}"/>
            </a:ext>
          </a:extLst>
        </xdr:cNvPr>
        <xdr:cNvSpPr/>
      </xdr:nvSpPr>
      <xdr:spPr>
        <a:xfrm>
          <a:off x="6921500" y="17296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101</xdr:row>
      <xdr:rowOff>30691</xdr:rowOff>
    </xdr:from>
    <xdr:to>
      <xdr:col>41</xdr:col>
      <xdr:colOff>50800</xdr:colOff>
      <xdr:row>101</xdr:row>
      <xdr:rowOff>31961</xdr:rowOff>
    </xdr:to>
    <xdr:cxnSp macro="">
      <xdr:nvCxnSpPr>
        <xdr:cNvPr id="485" name="直線コネクタ 484">
          <a:extLst>
            <a:ext uri="{FF2B5EF4-FFF2-40B4-BE49-F238E27FC236}">
              <a16:creationId xmlns:a16="http://schemas.microsoft.com/office/drawing/2014/main" id="{AA85172B-8D1D-4000-942B-48F538899041}"/>
            </a:ext>
          </a:extLst>
        </xdr:cNvPr>
        <xdr:cNvCxnSpPr/>
      </xdr:nvCxnSpPr>
      <xdr:spPr>
        <a:xfrm>
          <a:off x="6972300" y="17347141"/>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105</xdr:row>
      <xdr:rowOff>80528</xdr:rowOff>
    </xdr:from>
    <xdr:ext cx="534377" cy="259045"/>
    <xdr:sp macro="" textlink="">
      <xdr:nvSpPr>
        <xdr:cNvPr id="486" name="n_1aveValue【港湾・漁港】&#10;一人当たり有形固定資産（償却資産）額">
          <a:extLst>
            <a:ext uri="{FF2B5EF4-FFF2-40B4-BE49-F238E27FC236}">
              <a16:creationId xmlns:a16="http://schemas.microsoft.com/office/drawing/2014/main" id="{6E76A2A2-4E7D-4037-AFC5-FB601F4C47D7}"/>
            </a:ext>
          </a:extLst>
        </xdr:cNvPr>
        <xdr:cNvSpPr txBox="1"/>
      </xdr:nvSpPr>
      <xdr:spPr>
        <a:xfrm>
          <a:off x="9359411" y="18082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105</xdr:row>
      <xdr:rowOff>85078</xdr:rowOff>
    </xdr:from>
    <xdr:ext cx="534377" cy="259045"/>
    <xdr:sp macro="" textlink="">
      <xdr:nvSpPr>
        <xdr:cNvPr id="487" name="n_2aveValue【港湾・漁港】&#10;一人当たり有形固定資産（償却資産）額">
          <a:extLst>
            <a:ext uri="{FF2B5EF4-FFF2-40B4-BE49-F238E27FC236}">
              <a16:creationId xmlns:a16="http://schemas.microsoft.com/office/drawing/2014/main" id="{6488E84B-648A-460A-988E-5EB5871D4CD6}"/>
            </a:ext>
          </a:extLst>
        </xdr:cNvPr>
        <xdr:cNvSpPr txBox="1"/>
      </xdr:nvSpPr>
      <xdr:spPr>
        <a:xfrm>
          <a:off x="8483111" y="1808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105</xdr:row>
      <xdr:rowOff>90860</xdr:rowOff>
    </xdr:from>
    <xdr:ext cx="534377" cy="259045"/>
    <xdr:sp macro="" textlink="">
      <xdr:nvSpPr>
        <xdr:cNvPr id="488" name="n_3aveValue【港湾・漁港】&#10;一人当たり有形固定資産（償却資産）額">
          <a:extLst>
            <a:ext uri="{FF2B5EF4-FFF2-40B4-BE49-F238E27FC236}">
              <a16:creationId xmlns:a16="http://schemas.microsoft.com/office/drawing/2014/main" id="{6C8B6637-3EE3-4D92-83F0-C9A989978891}"/>
            </a:ext>
          </a:extLst>
        </xdr:cNvPr>
        <xdr:cNvSpPr txBox="1"/>
      </xdr:nvSpPr>
      <xdr:spPr>
        <a:xfrm>
          <a:off x="7594111" y="18093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105</xdr:row>
      <xdr:rowOff>44</xdr:rowOff>
    </xdr:from>
    <xdr:ext cx="534377" cy="259045"/>
    <xdr:sp macro="" textlink="">
      <xdr:nvSpPr>
        <xdr:cNvPr id="489" name="n_4aveValue【港湾・漁港】&#10;一人当たり有形固定資産（償却資産）額">
          <a:extLst>
            <a:ext uri="{FF2B5EF4-FFF2-40B4-BE49-F238E27FC236}">
              <a16:creationId xmlns:a16="http://schemas.microsoft.com/office/drawing/2014/main" id="{392C30D6-4760-4B45-9EA3-FA6A675B470F}"/>
            </a:ext>
          </a:extLst>
        </xdr:cNvPr>
        <xdr:cNvSpPr txBox="1"/>
      </xdr:nvSpPr>
      <xdr:spPr>
        <a:xfrm>
          <a:off x="6705111" y="18002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99</xdr:row>
      <xdr:rowOff>89417</xdr:rowOff>
    </xdr:from>
    <xdr:ext cx="599010" cy="259045"/>
    <xdr:sp macro="" textlink="">
      <xdr:nvSpPr>
        <xdr:cNvPr id="490" name="n_1mainValue【港湾・漁港】&#10;一人当たり有形固定資産（償却資産）額">
          <a:extLst>
            <a:ext uri="{FF2B5EF4-FFF2-40B4-BE49-F238E27FC236}">
              <a16:creationId xmlns:a16="http://schemas.microsoft.com/office/drawing/2014/main" id="{39F1D4B0-9031-459F-9448-B9EE262D977F}"/>
            </a:ext>
          </a:extLst>
        </xdr:cNvPr>
        <xdr:cNvSpPr txBox="1"/>
      </xdr:nvSpPr>
      <xdr:spPr>
        <a:xfrm>
          <a:off x="9327095" y="17062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99</xdr:row>
      <xdr:rowOff>97916</xdr:rowOff>
    </xdr:from>
    <xdr:ext cx="599010" cy="259045"/>
    <xdr:sp macro="" textlink="">
      <xdr:nvSpPr>
        <xdr:cNvPr id="491" name="n_2mainValue【港湾・漁港】&#10;一人当たり有形固定資産（償却資産）額">
          <a:extLst>
            <a:ext uri="{FF2B5EF4-FFF2-40B4-BE49-F238E27FC236}">
              <a16:creationId xmlns:a16="http://schemas.microsoft.com/office/drawing/2014/main" id="{7017993D-5193-44EC-B6CA-3245A850FB04}"/>
            </a:ext>
          </a:extLst>
        </xdr:cNvPr>
        <xdr:cNvSpPr txBox="1"/>
      </xdr:nvSpPr>
      <xdr:spPr>
        <a:xfrm>
          <a:off x="8450795" y="17071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99</xdr:row>
      <xdr:rowOff>99288</xdr:rowOff>
    </xdr:from>
    <xdr:ext cx="599010" cy="259045"/>
    <xdr:sp macro="" textlink="">
      <xdr:nvSpPr>
        <xdr:cNvPr id="492" name="n_3mainValue【港湾・漁港】&#10;一人当たり有形固定資産（償却資産）額">
          <a:extLst>
            <a:ext uri="{FF2B5EF4-FFF2-40B4-BE49-F238E27FC236}">
              <a16:creationId xmlns:a16="http://schemas.microsoft.com/office/drawing/2014/main" id="{971F8EBF-996C-43DF-ADB9-2AC4C6EA6231}"/>
            </a:ext>
          </a:extLst>
        </xdr:cNvPr>
        <xdr:cNvSpPr txBox="1"/>
      </xdr:nvSpPr>
      <xdr:spPr>
        <a:xfrm>
          <a:off x="7561795" y="17072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99</xdr:row>
      <xdr:rowOff>98018</xdr:rowOff>
    </xdr:from>
    <xdr:ext cx="599010" cy="259045"/>
    <xdr:sp macro="" textlink="">
      <xdr:nvSpPr>
        <xdr:cNvPr id="493" name="n_4mainValue【港湾・漁港】&#10;一人当たり有形固定資産（償却資産）額">
          <a:extLst>
            <a:ext uri="{FF2B5EF4-FFF2-40B4-BE49-F238E27FC236}">
              <a16:creationId xmlns:a16="http://schemas.microsoft.com/office/drawing/2014/main" id="{BEC06374-F604-4649-8388-3B67DD4BF3A9}"/>
            </a:ext>
          </a:extLst>
        </xdr:cNvPr>
        <xdr:cNvSpPr txBox="1"/>
      </xdr:nvSpPr>
      <xdr:spPr>
        <a:xfrm>
          <a:off x="6672795" y="17071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4" name="正方形/長方形 493">
          <a:extLst>
            <a:ext uri="{FF2B5EF4-FFF2-40B4-BE49-F238E27FC236}">
              <a16:creationId xmlns:a16="http://schemas.microsoft.com/office/drawing/2014/main" id="{E6791CF1-5CEF-4B99-A94F-1DDB8DBC6243}"/>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5" name="正方形/長方形 494">
          <a:extLst>
            <a:ext uri="{FF2B5EF4-FFF2-40B4-BE49-F238E27FC236}">
              <a16:creationId xmlns:a16="http://schemas.microsoft.com/office/drawing/2014/main" id="{D7F3C669-9BAE-4349-A99C-FFD5777F453A}"/>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6" name="正方形/長方形 495">
          <a:extLst>
            <a:ext uri="{FF2B5EF4-FFF2-40B4-BE49-F238E27FC236}">
              <a16:creationId xmlns:a16="http://schemas.microsoft.com/office/drawing/2014/main" id="{085649B3-5E3C-4A1B-B24F-8063E2B9618F}"/>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7" name="正方形/長方形 496">
          <a:extLst>
            <a:ext uri="{FF2B5EF4-FFF2-40B4-BE49-F238E27FC236}">
              <a16:creationId xmlns:a16="http://schemas.microsoft.com/office/drawing/2014/main" id="{908AF454-AD88-4CBB-A8E1-6BA4D26D84CB}"/>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8" name="正方形/長方形 497">
          <a:extLst>
            <a:ext uri="{FF2B5EF4-FFF2-40B4-BE49-F238E27FC236}">
              <a16:creationId xmlns:a16="http://schemas.microsoft.com/office/drawing/2014/main" id="{52E24E2C-5035-48DC-ABD8-293CAE184DD4}"/>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9" name="正方形/長方形 498">
          <a:extLst>
            <a:ext uri="{FF2B5EF4-FFF2-40B4-BE49-F238E27FC236}">
              <a16:creationId xmlns:a16="http://schemas.microsoft.com/office/drawing/2014/main" id="{AC1DBD02-6DC3-40D2-B4CE-2264172BCF9B}"/>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0" name="正方形/長方形 499">
          <a:extLst>
            <a:ext uri="{FF2B5EF4-FFF2-40B4-BE49-F238E27FC236}">
              <a16:creationId xmlns:a16="http://schemas.microsoft.com/office/drawing/2014/main" id="{C1199006-DE6B-44F6-B46A-3F5BCBED3BF9}"/>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1" name="正方形/長方形 500">
          <a:extLst>
            <a:ext uri="{FF2B5EF4-FFF2-40B4-BE49-F238E27FC236}">
              <a16:creationId xmlns:a16="http://schemas.microsoft.com/office/drawing/2014/main" id="{B79728EE-BD95-4534-B24E-CA7E50DAC2A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2" name="テキスト ボックス 501">
          <a:extLst>
            <a:ext uri="{FF2B5EF4-FFF2-40B4-BE49-F238E27FC236}">
              <a16:creationId xmlns:a16="http://schemas.microsoft.com/office/drawing/2014/main" id="{CDB9B061-7771-46B5-AAE1-3621297BCB32}"/>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3" name="直線コネクタ 502">
          <a:extLst>
            <a:ext uri="{FF2B5EF4-FFF2-40B4-BE49-F238E27FC236}">
              <a16:creationId xmlns:a16="http://schemas.microsoft.com/office/drawing/2014/main" id="{A96A3C8E-0238-485F-BC2C-3DDE59F78C78}"/>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4" name="テキスト ボックス 503">
          <a:extLst>
            <a:ext uri="{FF2B5EF4-FFF2-40B4-BE49-F238E27FC236}">
              <a16:creationId xmlns:a16="http://schemas.microsoft.com/office/drawing/2014/main" id="{85860A81-7B18-4641-8509-213D86560403}"/>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505" name="直線コネクタ 504">
          <a:extLst>
            <a:ext uri="{FF2B5EF4-FFF2-40B4-BE49-F238E27FC236}">
              <a16:creationId xmlns:a16="http://schemas.microsoft.com/office/drawing/2014/main" id="{F2D615FE-8583-4D28-A640-ECB795A77586}"/>
            </a:ext>
          </a:extLst>
        </xdr:cNvPr>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506" name="テキスト ボックス 505">
          <a:extLst>
            <a:ext uri="{FF2B5EF4-FFF2-40B4-BE49-F238E27FC236}">
              <a16:creationId xmlns:a16="http://schemas.microsoft.com/office/drawing/2014/main" id="{5E90F5ED-3115-47E4-86BE-29CDCA141C9F}"/>
            </a:ext>
          </a:extLst>
        </xdr:cNvPr>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507" name="直線コネクタ 506">
          <a:extLst>
            <a:ext uri="{FF2B5EF4-FFF2-40B4-BE49-F238E27FC236}">
              <a16:creationId xmlns:a16="http://schemas.microsoft.com/office/drawing/2014/main" id="{ECC498D1-A9E5-449A-8614-8F3D30B5A7F2}"/>
            </a:ext>
          </a:extLst>
        </xdr:cNvPr>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508" name="テキスト ボックス 507">
          <a:extLst>
            <a:ext uri="{FF2B5EF4-FFF2-40B4-BE49-F238E27FC236}">
              <a16:creationId xmlns:a16="http://schemas.microsoft.com/office/drawing/2014/main" id="{692BB051-8D24-4E50-8B28-9D7FC6D8D963}"/>
            </a:ext>
          </a:extLst>
        </xdr:cNvPr>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509" name="直線コネクタ 508">
          <a:extLst>
            <a:ext uri="{FF2B5EF4-FFF2-40B4-BE49-F238E27FC236}">
              <a16:creationId xmlns:a16="http://schemas.microsoft.com/office/drawing/2014/main" id="{6E58C158-2C73-4BD7-85BB-CE58095DDBC9}"/>
            </a:ext>
          </a:extLst>
        </xdr:cNvPr>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510" name="テキスト ボックス 509">
          <a:extLst>
            <a:ext uri="{FF2B5EF4-FFF2-40B4-BE49-F238E27FC236}">
              <a16:creationId xmlns:a16="http://schemas.microsoft.com/office/drawing/2014/main" id="{DFBBCAE1-7124-4134-83F6-483411350FD1}"/>
            </a:ext>
          </a:extLst>
        </xdr:cNvPr>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511" name="直線コネクタ 510">
          <a:extLst>
            <a:ext uri="{FF2B5EF4-FFF2-40B4-BE49-F238E27FC236}">
              <a16:creationId xmlns:a16="http://schemas.microsoft.com/office/drawing/2014/main" id="{D526256C-A108-413B-9A24-C7730AF2D7BF}"/>
            </a:ext>
          </a:extLst>
        </xdr:cNvPr>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512" name="テキスト ボックス 511">
          <a:extLst>
            <a:ext uri="{FF2B5EF4-FFF2-40B4-BE49-F238E27FC236}">
              <a16:creationId xmlns:a16="http://schemas.microsoft.com/office/drawing/2014/main" id="{31736349-ADD7-4351-9821-1D68F9D4D424}"/>
            </a:ext>
          </a:extLst>
        </xdr:cNvPr>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3" name="直線コネクタ 512">
          <a:extLst>
            <a:ext uri="{FF2B5EF4-FFF2-40B4-BE49-F238E27FC236}">
              <a16:creationId xmlns:a16="http://schemas.microsoft.com/office/drawing/2014/main" id="{C4DCF5FA-9D69-4184-BAA4-6CE0572AA5B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4" name="テキスト ボックス 513">
          <a:extLst>
            <a:ext uri="{FF2B5EF4-FFF2-40B4-BE49-F238E27FC236}">
              <a16:creationId xmlns:a16="http://schemas.microsoft.com/office/drawing/2014/main" id="{AD6B8085-8141-4630-97B7-4EA5DF559FE1}"/>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5" name="【認定こども園・幼稚園・保育所】&#10;有形固定資産減価償却率グラフ枠">
          <a:extLst>
            <a:ext uri="{FF2B5EF4-FFF2-40B4-BE49-F238E27FC236}">
              <a16:creationId xmlns:a16="http://schemas.microsoft.com/office/drawing/2014/main" id="{BA458460-254D-4960-A3D3-D6B50C0D163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35</xdr:row>
      <xdr:rowOff>92202</xdr:rowOff>
    </xdr:from>
    <xdr:to>
      <xdr:col>85</xdr:col>
      <xdr:colOff>126364</xdr:colOff>
      <xdr:row>42</xdr:row>
      <xdr:rowOff>44196</xdr:rowOff>
    </xdr:to>
    <xdr:cxnSp macro="">
      <xdr:nvCxnSpPr>
        <xdr:cNvPr id="516" name="直線コネクタ 515">
          <a:extLst>
            <a:ext uri="{FF2B5EF4-FFF2-40B4-BE49-F238E27FC236}">
              <a16:creationId xmlns:a16="http://schemas.microsoft.com/office/drawing/2014/main" id="{D98EC8FD-4DCC-4E3F-B2F2-8434FCEFC0CD}"/>
            </a:ext>
          </a:extLst>
        </xdr:cNvPr>
        <xdr:cNvCxnSpPr/>
      </xdr:nvCxnSpPr>
      <xdr:spPr>
        <a:xfrm flipV="1">
          <a:off x="16318864" y="6092952"/>
          <a:ext cx="0" cy="11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48023</xdr:rowOff>
    </xdr:from>
    <xdr:ext cx="405111" cy="259045"/>
    <xdr:sp macro="" textlink="">
      <xdr:nvSpPr>
        <xdr:cNvPr id="517" name="【認定こども園・幼稚園・保育所】&#10;有形固定資産減価償却率最小値テキスト">
          <a:extLst>
            <a:ext uri="{FF2B5EF4-FFF2-40B4-BE49-F238E27FC236}">
              <a16:creationId xmlns:a16="http://schemas.microsoft.com/office/drawing/2014/main" id="{038AC089-FAB9-400D-8988-2F00F8AE9066}"/>
            </a:ext>
          </a:extLst>
        </xdr:cNvPr>
        <xdr:cNvSpPr txBox="1"/>
      </xdr:nvSpPr>
      <xdr:spPr>
        <a:xfrm>
          <a:off x="16357600" y="7248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44196</xdr:rowOff>
    </xdr:from>
    <xdr:to>
      <xdr:col>86</xdr:col>
      <xdr:colOff>25400</xdr:colOff>
      <xdr:row>42</xdr:row>
      <xdr:rowOff>44196</xdr:rowOff>
    </xdr:to>
    <xdr:cxnSp macro="">
      <xdr:nvCxnSpPr>
        <xdr:cNvPr id="518" name="直線コネクタ 517">
          <a:extLst>
            <a:ext uri="{FF2B5EF4-FFF2-40B4-BE49-F238E27FC236}">
              <a16:creationId xmlns:a16="http://schemas.microsoft.com/office/drawing/2014/main" id="{3CAEDF71-D749-4AC8-9C35-0EF35E5BD8A8}"/>
            </a:ext>
          </a:extLst>
        </xdr:cNvPr>
        <xdr:cNvCxnSpPr/>
      </xdr:nvCxnSpPr>
      <xdr:spPr>
        <a:xfrm>
          <a:off x="16230600" y="7245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34</xdr:row>
      <xdr:rowOff>38879</xdr:rowOff>
    </xdr:from>
    <xdr:ext cx="405111" cy="259045"/>
    <xdr:sp macro="" textlink="">
      <xdr:nvSpPr>
        <xdr:cNvPr id="519" name="【認定こども園・幼稚園・保育所】&#10;有形固定資産減価償却率最大値テキスト">
          <a:extLst>
            <a:ext uri="{FF2B5EF4-FFF2-40B4-BE49-F238E27FC236}">
              <a16:creationId xmlns:a16="http://schemas.microsoft.com/office/drawing/2014/main" id="{D5CA7EDA-3D9D-4602-B494-D6F7B52A90CE}"/>
            </a:ext>
          </a:extLst>
        </xdr:cNvPr>
        <xdr:cNvSpPr txBox="1"/>
      </xdr:nvSpPr>
      <xdr:spPr>
        <a:xfrm>
          <a:off x="16357600" y="5868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35</xdr:row>
      <xdr:rowOff>92202</xdr:rowOff>
    </xdr:from>
    <xdr:to>
      <xdr:col>86</xdr:col>
      <xdr:colOff>25400</xdr:colOff>
      <xdr:row>35</xdr:row>
      <xdr:rowOff>92202</xdr:rowOff>
    </xdr:to>
    <xdr:cxnSp macro="">
      <xdr:nvCxnSpPr>
        <xdr:cNvPr id="520" name="直線コネクタ 519">
          <a:extLst>
            <a:ext uri="{FF2B5EF4-FFF2-40B4-BE49-F238E27FC236}">
              <a16:creationId xmlns:a16="http://schemas.microsoft.com/office/drawing/2014/main" id="{F54EBB25-7757-439F-90BA-7D5B71E2003F}"/>
            </a:ext>
          </a:extLst>
        </xdr:cNvPr>
        <xdr:cNvCxnSpPr/>
      </xdr:nvCxnSpPr>
      <xdr:spPr>
        <a:xfrm>
          <a:off x="16230600" y="6092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16273</xdr:rowOff>
    </xdr:from>
    <xdr:ext cx="405111" cy="259045"/>
    <xdr:sp macro="" textlink="">
      <xdr:nvSpPr>
        <xdr:cNvPr id="521" name="【認定こども園・幼稚園・保育所】&#10;有形固定資産減価償却率平均値テキスト">
          <a:extLst>
            <a:ext uri="{FF2B5EF4-FFF2-40B4-BE49-F238E27FC236}">
              <a16:creationId xmlns:a16="http://schemas.microsoft.com/office/drawing/2014/main" id="{2AE27661-8CCD-475D-951B-7A811BB08792}"/>
            </a:ext>
          </a:extLst>
        </xdr:cNvPr>
        <xdr:cNvSpPr txBox="1"/>
      </xdr:nvSpPr>
      <xdr:spPr>
        <a:xfrm>
          <a:off x="16357600" y="63599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164846</xdr:rowOff>
    </xdr:from>
    <xdr:to>
      <xdr:col>85</xdr:col>
      <xdr:colOff>177800</xdr:colOff>
      <xdr:row>38</xdr:row>
      <xdr:rowOff>94996</xdr:rowOff>
    </xdr:to>
    <xdr:sp macro="" textlink="">
      <xdr:nvSpPr>
        <xdr:cNvPr id="522" name="フローチャート: 判断 521">
          <a:extLst>
            <a:ext uri="{FF2B5EF4-FFF2-40B4-BE49-F238E27FC236}">
              <a16:creationId xmlns:a16="http://schemas.microsoft.com/office/drawing/2014/main" id="{4B78D598-1614-4420-A1A1-5A4A7CC2DEC0}"/>
            </a:ext>
          </a:extLst>
        </xdr:cNvPr>
        <xdr:cNvSpPr/>
      </xdr:nvSpPr>
      <xdr:spPr>
        <a:xfrm>
          <a:off x="16268700" y="650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57404</xdr:rowOff>
    </xdr:from>
    <xdr:to>
      <xdr:col>81</xdr:col>
      <xdr:colOff>101600</xdr:colOff>
      <xdr:row>38</xdr:row>
      <xdr:rowOff>159004</xdr:rowOff>
    </xdr:to>
    <xdr:sp macro="" textlink="">
      <xdr:nvSpPr>
        <xdr:cNvPr id="523" name="フローチャート: 判断 522">
          <a:extLst>
            <a:ext uri="{FF2B5EF4-FFF2-40B4-BE49-F238E27FC236}">
              <a16:creationId xmlns:a16="http://schemas.microsoft.com/office/drawing/2014/main" id="{7DADE2E4-E865-4AA0-B7EF-2C33C45E8B23}"/>
            </a:ext>
          </a:extLst>
        </xdr:cNvPr>
        <xdr:cNvSpPr/>
      </xdr:nvSpPr>
      <xdr:spPr>
        <a:xfrm>
          <a:off x="15430500" y="657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75692</xdr:rowOff>
    </xdr:from>
    <xdr:to>
      <xdr:col>76</xdr:col>
      <xdr:colOff>165100</xdr:colOff>
      <xdr:row>39</xdr:row>
      <xdr:rowOff>5842</xdr:rowOff>
    </xdr:to>
    <xdr:sp macro="" textlink="">
      <xdr:nvSpPr>
        <xdr:cNvPr id="524" name="フローチャート: 判断 523">
          <a:extLst>
            <a:ext uri="{FF2B5EF4-FFF2-40B4-BE49-F238E27FC236}">
              <a16:creationId xmlns:a16="http://schemas.microsoft.com/office/drawing/2014/main" id="{981FF112-AF31-4F78-A40A-1B67442EE241}"/>
            </a:ext>
          </a:extLst>
        </xdr:cNvPr>
        <xdr:cNvSpPr/>
      </xdr:nvSpPr>
      <xdr:spPr>
        <a:xfrm>
          <a:off x="14541500" y="659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96266</xdr:rowOff>
    </xdr:from>
    <xdr:to>
      <xdr:col>72</xdr:col>
      <xdr:colOff>38100</xdr:colOff>
      <xdr:row>39</xdr:row>
      <xdr:rowOff>26416</xdr:rowOff>
    </xdr:to>
    <xdr:sp macro="" textlink="">
      <xdr:nvSpPr>
        <xdr:cNvPr id="525" name="フローチャート: 判断 524">
          <a:extLst>
            <a:ext uri="{FF2B5EF4-FFF2-40B4-BE49-F238E27FC236}">
              <a16:creationId xmlns:a16="http://schemas.microsoft.com/office/drawing/2014/main" id="{0DFEFC96-2665-4D9A-98E5-8B47629AF84B}"/>
            </a:ext>
          </a:extLst>
        </xdr:cNvPr>
        <xdr:cNvSpPr/>
      </xdr:nvSpPr>
      <xdr:spPr>
        <a:xfrm>
          <a:off x="13652500" y="661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71120</xdr:rowOff>
    </xdr:from>
    <xdr:to>
      <xdr:col>67</xdr:col>
      <xdr:colOff>101600</xdr:colOff>
      <xdr:row>39</xdr:row>
      <xdr:rowOff>1270</xdr:rowOff>
    </xdr:to>
    <xdr:sp macro="" textlink="">
      <xdr:nvSpPr>
        <xdr:cNvPr id="526" name="フローチャート: 判断 525">
          <a:extLst>
            <a:ext uri="{FF2B5EF4-FFF2-40B4-BE49-F238E27FC236}">
              <a16:creationId xmlns:a16="http://schemas.microsoft.com/office/drawing/2014/main" id="{2DA3CD9C-B972-47CC-BD61-77838EFBC140}"/>
            </a:ext>
          </a:extLst>
        </xdr:cNvPr>
        <xdr:cNvSpPr/>
      </xdr:nvSpPr>
      <xdr:spPr>
        <a:xfrm>
          <a:off x="12763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C80BC869-DA1E-4FE1-ADEB-14164EBCF17E}"/>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0B38FC25-7694-4EAC-A109-C8F82832E356}"/>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3440B9C2-0AF0-43E7-918E-F996EFD74E3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69D012BC-E29D-4F0C-A9F9-F270C4188ACB}"/>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E621359C-50F6-472C-B28A-89FC0B83A62B}"/>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254</xdr:rowOff>
    </xdr:from>
    <xdr:to>
      <xdr:col>85</xdr:col>
      <xdr:colOff>177800</xdr:colOff>
      <xdr:row>40</xdr:row>
      <xdr:rowOff>101854</xdr:rowOff>
    </xdr:to>
    <xdr:sp macro="" textlink="">
      <xdr:nvSpPr>
        <xdr:cNvPr id="532" name="楕円 531">
          <a:extLst>
            <a:ext uri="{FF2B5EF4-FFF2-40B4-BE49-F238E27FC236}">
              <a16:creationId xmlns:a16="http://schemas.microsoft.com/office/drawing/2014/main" id="{487CED8D-E382-493C-B2CF-59FCDDEAF28D}"/>
            </a:ext>
          </a:extLst>
        </xdr:cNvPr>
        <xdr:cNvSpPr/>
      </xdr:nvSpPr>
      <xdr:spPr>
        <a:xfrm>
          <a:off x="16268700" y="685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150131</xdr:rowOff>
    </xdr:from>
    <xdr:ext cx="405111" cy="259045"/>
    <xdr:sp macro="" textlink="">
      <xdr:nvSpPr>
        <xdr:cNvPr id="533" name="【認定こども園・幼稚園・保育所】&#10;有形固定資産減価償却率該当値テキスト">
          <a:extLst>
            <a:ext uri="{FF2B5EF4-FFF2-40B4-BE49-F238E27FC236}">
              <a16:creationId xmlns:a16="http://schemas.microsoft.com/office/drawing/2014/main" id="{F12C432B-76EE-4832-B560-D43E495430AE}"/>
            </a:ext>
          </a:extLst>
        </xdr:cNvPr>
        <xdr:cNvSpPr txBox="1"/>
      </xdr:nvSpPr>
      <xdr:spPr>
        <a:xfrm>
          <a:off x="16357600" y="6836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157988</xdr:rowOff>
    </xdr:from>
    <xdr:to>
      <xdr:col>81</xdr:col>
      <xdr:colOff>101600</xdr:colOff>
      <xdr:row>40</xdr:row>
      <xdr:rowOff>88138</xdr:rowOff>
    </xdr:to>
    <xdr:sp macro="" textlink="">
      <xdr:nvSpPr>
        <xdr:cNvPr id="534" name="楕円 533">
          <a:extLst>
            <a:ext uri="{FF2B5EF4-FFF2-40B4-BE49-F238E27FC236}">
              <a16:creationId xmlns:a16="http://schemas.microsoft.com/office/drawing/2014/main" id="{97631929-6AF6-4F9F-AD5F-49B686FB8E38}"/>
            </a:ext>
          </a:extLst>
        </xdr:cNvPr>
        <xdr:cNvSpPr/>
      </xdr:nvSpPr>
      <xdr:spPr>
        <a:xfrm>
          <a:off x="15430500" y="684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37338</xdr:rowOff>
    </xdr:from>
    <xdr:to>
      <xdr:col>85</xdr:col>
      <xdr:colOff>127000</xdr:colOff>
      <xdr:row>40</xdr:row>
      <xdr:rowOff>51054</xdr:rowOff>
    </xdr:to>
    <xdr:cxnSp macro="">
      <xdr:nvCxnSpPr>
        <xdr:cNvPr id="535" name="直線コネクタ 534">
          <a:extLst>
            <a:ext uri="{FF2B5EF4-FFF2-40B4-BE49-F238E27FC236}">
              <a16:creationId xmlns:a16="http://schemas.microsoft.com/office/drawing/2014/main" id="{603453C2-7499-4C35-88E5-A959DBAF6B26}"/>
            </a:ext>
          </a:extLst>
        </xdr:cNvPr>
        <xdr:cNvCxnSpPr/>
      </xdr:nvCxnSpPr>
      <xdr:spPr>
        <a:xfrm>
          <a:off x="15481300" y="689533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121412</xdr:rowOff>
    </xdr:from>
    <xdr:to>
      <xdr:col>76</xdr:col>
      <xdr:colOff>165100</xdr:colOff>
      <xdr:row>40</xdr:row>
      <xdr:rowOff>51562</xdr:rowOff>
    </xdr:to>
    <xdr:sp macro="" textlink="">
      <xdr:nvSpPr>
        <xdr:cNvPr id="536" name="楕円 535">
          <a:extLst>
            <a:ext uri="{FF2B5EF4-FFF2-40B4-BE49-F238E27FC236}">
              <a16:creationId xmlns:a16="http://schemas.microsoft.com/office/drawing/2014/main" id="{2547AB3F-58E5-44A1-B88F-BC052F57A964}"/>
            </a:ext>
          </a:extLst>
        </xdr:cNvPr>
        <xdr:cNvSpPr/>
      </xdr:nvSpPr>
      <xdr:spPr>
        <a:xfrm>
          <a:off x="14541500" y="6807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762</xdr:rowOff>
    </xdr:from>
    <xdr:to>
      <xdr:col>81</xdr:col>
      <xdr:colOff>50800</xdr:colOff>
      <xdr:row>40</xdr:row>
      <xdr:rowOff>37338</xdr:rowOff>
    </xdr:to>
    <xdr:cxnSp macro="">
      <xdr:nvCxnSpPr>
        <xdr:cNvPr id="537" name="直線コネクタ 536">
          <a:extLst>
            <a:ext uri="{FF2B5EF4-FFF2-40B4-BE49-F238E27FC236}">
              <a16:creationId xmlns:a16="http://schemas.microsoft.com/office/drawing/2014/main" id="{0AE08FD7-7DDF-4949-8BB6-4DAE7E7519C9}"/>
            </a:ext>
          </a:extLst>
        </xdr:cNvPr>
        <xdr:cNvCxnSpPr/>
      </xdr:nvCxnSpPr>
      <xdr:spPr>
        <a:xfrm>
          <a:off x="14592300" y="685876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77978</xdr:rowOff>
    </xdr:from>
    <xdr:to>
      <xdr:col>72</xdr:col>
      <xdr:colOff>38100</xdr:colOff>
      <xdr:row>40</xdr:row>
      <xdr:rowOff>8128</xdr:rowOff>
    </xdr:to>
    <xdr:sp macro="" textlink="">
      <xdr:nvSpPr>
        <xdr:cNvPr id="538" name="楕円 537">
          <a:extLst>
            <a:ext uri="{FF2B5EF4-FFF2-40B4-BE49-F238E27FC236}">
              <a16:creationId xmlns:a16="http://schemas.microsoft.com/office/drawing/2014/main" id="{486E5569-7064-4BAC-AFED-B75647851A24}"/>
            </a:ext>
          </a:extLst>
        </xdr:cNvPr>
        <xdr:cNvSpPr/>
      </xdr:nvSpPr>
      <xdr:spPr>
        <a:xfrm>
          <a:off x="13652500" y="676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128778</xdr:rowOff>
    </xdr:from>
    <xdr:to>
      <xdr:col>76</xdr:col>
      <xdr:colOff>114300</xdr:colOff>
      <xdr:row>40</xdr:row>
      <xdr:rowOff>762</xdr:rowOff>
    </xdr:to>
    <xdr:cxnSp macro="">
      <xdr:nvCxnSpPr>
        <xdr:cNvPr id="539" name="直線コネクタ 538">
          <a:extLst>
            <a:ext uri="{FF2B5EF4-FFF2-40B4-BE49-F238E27FC236}">
              <a16:creationId xmlns:a16="http://schemas.microsoft.com/office/drawing/2014/main" id="{23F30B02-82C1-4A1C-8EE9-E0A1C79ADC1C}"/>
            </a:ext>
          </a:extLst>
        </xdr:cNvPr>
        <xdr:cNvCxnSpPr/>
      </xdr:nvCxnSpPr>
      <xdr:spPr>
        <a:xfrm>
          <a:off x="13703300" y="6815328"/>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34544</xdr:rowOff>
    </xdr:from>
    <xdr:to>
      <xdr:col>67</xdr:col>
      <xdr:colOff>101600</xdr:colOff>
      <xdr:row>39</xdr:row>
      <xdr:rowOff>136144</xdr:rowOff>
    </xdr:to>
    <xdr:sp macro="" textlink="">
      <xdr:nvSpPr>
        <xdr:cNvPr id="540" name="楕円 539">
          <a:extLst>
            <a:ext uri="{FF2B5EF4-FFF2-40B4-BE49-F238E27FC236}">
              <a16:creationId xmlns:a16="http://schemas.microsoft.com/office/drawing/2014/main" id="{B836209C-FD3C-46BE-B5C6-46BFF5650A18}"/>
            </a:ext>
          </a:extLst>
        </xdr:cNvPr>
        <xdr:cNvSpPr/>
      </xdr:nvSpPr>
      <xdr:spPr>
        <a:xfrm>
          <a:off x="12763500" y="672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85344</xdr:rowOff>
    </xdr:from>
    <xdr:to>
      <xdr:col>71</xdr:col>
      <xdr:colOff>177800</xdr:colOff>
      <xdr:row>39</xdr:row>
      <xdr:rowOff>128778</xdr:rowOff>
    </xdr:to>
    <xdr:cxnSp macro="">
      <xdr:nvCxnSpPr>
        <xdr:cNvPr id="541" name="直線コネクタ 540">
          <a:extLst>
            <a:ext uri="{FF2B5EF4-FFF2-40B4-BE49-F238E27FC236}">
              <a16:creationId xmlns:a16="http://schemas.microsoft.com/office/drawing/2014/main" id="{702B95EA-982D-44C9-92C0-10FC02B4935C}"/>
            </a:ext>
          </a:extLst>
        </xdr:cNvPr>
        <xdr:cNvCxnSpPr/>
      </xdr:nvCxnSpPr>
      <xdr:spPr>
        <a:xfrm>
          <a:off x="12814300" y="677189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4081</xdr:rowOff>
    </xdr:from>
    <xdr:ext cx="405111" cy="259045"/>
    <xdr:sp macro="" textlink="">
      <xdr:nvSpPr>
        <xdr:cNvPr id="542" name="n_1aveValue【認定こども園・幼稚園・保育所】&#10;有形固定資産減価償却率">
          <a:extLst>
            <a:ext uri="{FF2B5EF4-FFF2-40B4-BE49-F238E27FC236}">
              <a16:creationId xmlns:a16="http://schemas.microsoft.com/office/drawing/2014/main" id="{FEA8F33A-B05D-4E31-90DF-A7D4B3A818CB}"/>
            </a:ext>
          </a:extLst>
        </xdr:cNvPr>
        <xdr:cNvSpPr txBox="1"/>
      </xdr:nvSpPr>
      <xdr:spPr>
        <a:xfrm>
          <a:off x="15266044" y="6347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22369</xdr:rowOff>
    </xdr:from>
    <xdr:ext cx="405111" cy="259045"/>
    <xdr:sp macro="" textlink="">
      <xdr:nvSpPr>
        <xdr:cNvPr id="543" name="n_2aveValue【認定こども園・幼稚園・保育所】&#10;有形固定資産減価償却率">
          <a:extLst>
            <a:ext uri="{FF2B5EF4-FFF2-40B4-BE49-F238E27FC236}">
              <a16:creationId xmlns:a16="http://schemas.microsoft.com/office/drawing/2014/main" id="{8AE385E3-56B6-4AC6-854F-E0A049479D0A}"/>
            </a:ext>
          </a:extLst>
        </xdr:cNvPr>
        <xdr:cNvSpPr txBox="1"/>
      </xdr:nvSpPr>
      <xdr:spPr>
        <a:xfrm>
          <a:off x="14389744" y="6366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42943</xdr:rowOff>
    </xdr:from>
    <xdr:ext cx="405111" cy="259045"/>
    <xdr:sp macro="" textlink="">
      <xdr:nvSpPr>
        <xdr:cNvPr id="544" name="n_3aveValue【認定こども園・幼稚園・保育所】&#10;有形固定資産減価償却率">
          <a:extLst>
            <a:ext uri="{FF2B5EF4-FFF2-40B4-BE49-F238E27FC236}">
              <a16:creationId xmlns:a16="http://schemas.microsoft.com/office/drawing/2014/main" id="{A706DE3A-4705-49F1-901B-ACBFEC0EEE8F}"/>
            </a:ext>
          </a:extLst>
        </xdr:cNvPr>
        <xdr:cNvSpPr txBox="1"/>
      </xdr:nvSpPr>
      <xdr:spPr>
        <a:xfrm>
          <a:off x="13500744" y="6386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17797</xdr:rowOff>
    </xdr:from>
    <xdr:ext cx="405111" cy="259045"/>
    <xdr:sp macro="" textlink="">
      <xdr:nvSpPr>
        <xdr:cNvPr id="545" name="n_4aveValue【認定こども園・幼稚園・保育所】&#10;有形固定資産減価償却率">
          <a:extLst>
            <a:ext uri="{FF2B5EF4-FFF2-40B4-BE49-F238E27FC236}">
              <a16:creationId xmlns:a16="http://schemas.microsoft.com/office/drawing/2014/main" id="{5D363584-B2D8-47A3-951C-82BE6F65ED2B}"/>
            </a:ext>
          </a:extLst>
        </xdr:cNvPr>
        <xdr:cNvSpPr txBox="1"/>
      </xdr:nvSpPr>
      <xdr:spPr>
        <a:xfrm>
          <a:off x="12611744" y="636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79265</xdr:rowOff>
    </xdr:from>
    <xdr:ext cx="405111" cy="259045"/>
    <xdr:sp macro="" textlink="">
      <xdr:nvSpPr>
        <xdr:cNvPr id="546" name="n_1mainValue【認定こども園・幼稚園・保育所】&#10;有形固定資産減価償却率">
          <a:extLst>
            <a:ext uri="{FF2B5EF4-FFF2-40B4-BE49-F238E27FC236}">
              <a16:creationId xmlns:a16="http://schemas.microsoft.com/office/drawing/2014/main" id="{951D0C8B-B192-4A82-B866-531030DE1589}"/>
            </a:ext>
          </a:extLst>
        </xdr:cNvPr>
        <xdr:cNvSpPr txBox="1"/>
      </xdr:nvSpPr>
      <xdr:spPr>
        <a:xfrm>
          <a:off x="15266044" y="6937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42689</xdr:rowOff>
    </xdr:from>
    <xdr:ext cx="405111" cy="259045"/>
    <xdr:sp macro="" textlink="">
      <xdr:nvSpPr>
        <xdr:cNvPr id="547" name="n_2mainValue【認定こども園・幼稚園・保育所】&#10;有形固定資産減価償却率">
          <a:extLst>
            <a:ext uri="{FF2B5EF4-FFF2-40B4-BE49-F238E27FC236}">
              <a16:creationId xmlns:a16="http://schemas.microsoft.com/office/drawing/2014/main" id="{0691AA3F-0878-40BB-A7FE-6E49E577EA2C}"/>
            </a:ext>
          </a:extLst>
        </xdr:cNvPr>
        <xdr:cNvSpPr txBox="1"/>
      </xdr:nvSpPr>
      <xdr:spPr>
        <a:xfrm>
          <a:off x="14389744" y="6900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170705</xdr:rowOff>
    </xdr:from>
    <xdr:ext cx="405111" cy="259045"/>
    <xdr:sp macro="" textlink="">
      <xdr:nvSpPr>
        <xdr:cNvPr id="548" name="n_3mainValue【認定こども園・幼稚園・保育所】&#10;有形固定資産減価償却率">
          <a:extLst>
            <a:ext uri="{FF2B5EF4-FFF2-40B4-BE49-F238E27FC236}">
              <a16:creationId xmlns:a16="http://schemas.microsoft.com/office/drawing/2014/main" id="{0CE16740-73C5-480C-A3F0-140977E70F08}"/>
            </a:ext>
          </a:extLst>
        </xdr:cNvPr>
        <xdr:cNvSpPr txBox="1"/>
      </xdr:nvSpPr>
      <xdr:spPr>
        <a:xfrm>
          <a:off x="13500744" y="6857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127271</xdr:rowOff>
    </xdr:from>
    <xdr:ext cx="405111" cy="259045"/>
    <xdr:sp macro="" textlink="">
      <xdr:nvSpPr>
        <xdr:cNvPr id="549" name="n_4mainValue【認定こども園・幼稚園・保育所】&#10;有形固定資産減価償却率">
          <a:extLst>
            <a:ext uri="{FF2B5EF4-FFF2-40B4-BE49-F238E27FC236}">
              <a16:creationId xmlns:a16="http://schemas.microsoft.com/office/drawing/2014/main" id="{694FD489-CC88-4B6B-8D27-A3A471DFF2D8}"/>
            </a:ext>
          </a:extLst>
        </xdr:cNvPr>
        <xdr:cNvSpPr txBox="1"/>
      </xdr:nvSpPr>
      <xdr:spPr>
        <a:xfrm>
          <a:off x="12611744" y="6813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0" name="正方形/長方形 549">
          <a:extLst>
            <a:ext uri="{FF2B5EF4-FFF2-40B4-BE49-F238E27FC236}">
              <a16:creationId xmlns:a16="http://schemas.microsoft.com/office/drawing/2014/main" id="{3852333A-155F-4242-8CB0-05DDD24FE91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1" name="正方形/長方形 550">
          <a:extLst>
            <a:ext uri="{FF2B5EF4-FFF2-40B4-BE49-F238E27FC236}">
              <a16:creationId xmlns:a16="http://schemas.microsoft.com/office/drawing/2014/main" id="{024C976E-624D-449E-847F-1DD67CABE521}"/>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2" name="正方形/長方形 551">
          <a:extLst>
            <a:ext uri="{FF2B5EF4-FFF2-40B4-BE49-F238E27FC236}">
              <a16:creationId xmlns:a16="http://schemas.microsoft.com/office/drawing/2014/main" id="{8F5A8DE2-57B5-4E4B-A84C-C10AE0F302F9}"/>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3" name="正方形/長方形 552">
          <a:extLst>
            <a:ext uri="{FF2B5EF4-FFF2-40B4-BE49-F238E27FC236}">
              <a16:creationId xmlns:a16="http://schemas.microsoft.com/office/drawing/2014/main" id="{4025B975-8AE7-4372-B932-9F518EAA2DE6}"/>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4" name="正方形/長方形 553">
          <a:extLst>
            <a:ext uri="{FF2B5EF4-FFF2-40B4-BE49-F238E27FC236}">
              <a16:creationId xmlns:a16="http://schemas.microsoft.com/office/drawing/2014/main" id="{AADAD8B2-5FAA-4414-A60D-8CCCD0F2DCDE}"/>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5" name="正方形/長方形 554">
          <a:extLst>
            <a:ext uri="{FF2B5EF4-FFF2-40B4-BE49-F238E27FC236}">
              <a16:creationId xmlns:a16="http://schemas.microsoft.com/office/drawing/2014/main" id="{152E2F10-50A6-416F-AC18-E9528C5FF9D8}"/>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6" name="正方形/長方形 555">
          <a:extLst>
            <a:ext uri="{FF2B5EF4-FFF2-40B4-BE49-F238E27FC236}">
              <a16:creationId xmlns:a16="http://schemas.microsoft.com/office/drawing/2014/main" id="{AD2AD431-48F4-4235-BFD9-11E6499A1ACF}"/>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7" name="正方形/長方形 556">
          <a:extLst>
            <a:ext uri="{FF2B5EF4-FFF2-40B4-BE49-F238E27FC236}">
              <a16:creationId xmlns:a16="http://schemas.microsoft.com/office/drawing/2014/main" id="{81422B3E-7FB1-469C-BB06-612F30240D06}"/>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8" name="テキスト ボックス 557">
          <a:extLst>
            <a:ext uri="{FF2B5EF4-FFF2-40B4-BE49-F238E27FC236}">
              <a16:creationId xmlns:a16="http://schemas.microsoft.com/office/drawing/2014/main" id="{E6D84D32-0A14-43A9-95F0-79995FA69728}"/>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9" name="直線コネクタ 558">
          <a:extLst>
            <a:ext uri="{FF2B5EF4-FFF2-40B4-BE49-F238E27FC236}">
              <a16:creationId xmlns:a16="http://schemas.microsoft.com/office/drawing/2014/main" id="{6479478A-2045-42E0-A907-BA6FAD5DDD27}"/>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0" name="直線コネクタ 559">
          <a:extLst>
            <a:ext uri="{FF2B5EF4-FFF2-40B4-BE49-F238E27FC236}">
              <a16:creationId xmlns:a16="http://schemas.microsoft.com/office/drawing/2014/main" id="{3AA828E0-3699-409E-A877-0BF858E03535}"/>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61" name="テキスト ボックス 560">
          <a:extLst>
            <a:ext uri="{FF2B5EF4-FFF2-40B4-BE49-F238E27FC236}">
              <a16:creationId xmlns:a16="http://schemas.microsoft.com/office/drawing/2014/main" id="{85BA3AF8-6E16-4696-829F-27FEF2FF15CB}"/>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2" name="直線コネクタ 561">
          <a:extLst>
            <a:ext uri="{FF2B5EF4-FFF2-40B4-BE49-F238E27FC236}">
              <a16:creationId xmlns:a16="http://schemas.microsoft.com/office/drawing/2014/main" id="{1D27E41C-D11C-42D0-A8A3-2A3E310C775D}"/>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63" name="テキスト ボックス 562">
          <a:extLst>
            <a:ext uri="{FF2B5EF4-FFF2-40B4-BE49-F238E27FC236}">
              <a16:creationId xmlns:a16="http://schemas.microsoft.com/office/drawing/2014/main" id="{AB83BB51-0394-46AF-B902-7D050AB9399C}"/>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4" name="直線コネクタ 563">
          <a:extLst>
            <a:ext uri="{FF2B5EF4-FFF2-40B4-BE49-F238E27FC236}">
              <a16:creationId xmlns:a16="http://schemas.microsoft.com/office/drawing/2014/main" id="{2BEAAA3E-8F76-46C8-BCEA-4D3973EF825C}"/>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65" name="テキスト ボックス 564">
          <a:extLst>
            <a:ext uri="{FF2B5EF4-FFF2-40B4-BE49-F238E27FC236}">
              <a16:creationId xmlns:a16="http://schemas.microsoft.com/office/drawing/2014/main" id="{2DEEE2CF-F28E-46B6-B247-A7B1B99A9D43}"/>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6" name="直線コネクタ 565">
          <a:extLst>
            <a:ext uri="{FF2B5EF4-FFF2-40B4-BE49-F238E27FC236}">
              <a16:creationId xmlns:a16="http://schemas.microsoft.com/office/drawing/2014/main" id="{E655BBA1-7103-45CF-8D62-8E46F648399B}"/>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67" name="テキスト ボックス 566">
          <a:extLst>
            <a:ext uri="{FF2B5EF4-FFF2-40B4-BE49-F238E27FC236}">
              <a16:creationId xmlns:a16="http://schemas.microsoft.com/office/drawing/2014/main" id="{55C0634D-D794-45FC-A49F-190E9C1764B6}"/>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8" name="直線コネクタ 567">
          <a:extLst>
            <a:ext uri="{FF2B5EF4-FFF2-40B4-BE49-F238E27FC236}">
              <a16:creationId xmlns:a16="http://schemas.microsoft.com/office/drawing/2014/main" id="{47D4ACDC-7891-4E58-8434-369EEFE5CAFF}"/>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9" name="テキスト ボックス 568">
          <a:extLst>
            <a:ext uri="{FF2B5EF4-FFF2-40B4-BE49-F238E27FC236}">
              <a16:creationId xmlns:a16="http://schemas.microsoft.com/office/drawing/2014/main" id="{239D6BB8-8F53-4CAF-B755-8F45449B1BDA}"/>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0" name="【認定こども園・幼稚園・保育所】&#10;一人当たり面積グラフ枠">
          <a:extLst>
            <a:ext uri="{FF2B5EF4-FFF2-40B4-BE49-F238E27FC236}">
              <a16:creationId xmlns:a16="http://schemas.microsoft.com/office/drawing/2014/main" id="{2C7FDB36-0BAD-43EE-90C5-DA5B3389BA23}"/>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25908</xdr:rowOff>
    </xdr:from>
    <xdr:to>
      <xdr:col>116</xdr:col>
      <xdr:colOff>62864</xdr:colOff>
      <xdr:row>40</xdr:row>
      <xdr:rowOff>108204</xdr:rowOff>
    </xdr:to>
    <xdr:cxnSp macro="">
      <xdr:nvCxnSpPr>
        <xdr:cNvPr id="571" name="直線コネクタ 570">
          <a:extLst>
            <a:ext uri="{FF2B5EF4-FFF2-40B4-BE49-F238E27FC236}">
              <a16:creationId xmlns:a16="http://schemas.microsoft.com/office/drawing/2014/main" id="{3F596623-8E63-4393-BACB-60BDA7E131CA}"/>
            </a:ext>
          </a:extLst>
        </xdr:cNvPr>
        <xdr:cNvCxnSpPr/>
      </xdr:nvCxnSpPr>
      <xdr:spPr>
        <a:xfrm flipV="1">
          <a:off x="22160864" y="5855208"/>
          <a:ext cx="0" cy="1110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112031</xdr:rowOff>
    </xdr:from>
    <xdr:ext cx="469744" cy="259045"/>
    <xdr:sp macro="" textlink="">
      <xdr:nvSpPr>
        <xdr:cNvPr id="572" name="【認定こども園・幼稚園・保育所】&#10;一人当たり面積最小値テキスト">
          <a:extLst>
            <a:ext uri="{FF2B5EF4-FFF2-40B4-BE49-F238E27FC236}">
              <a16:creationId xmlns:a16="http://schemas.microsoft.com/office/drawing/2014/main" id="{BAECDBAD-8410-4F05-83D7-F088E722E48E}"/>
            </a:ext>
          </a:extLst>
        </xdr:cNvPr>
        <xdr:cNvSpPr txBox="1"/>
      </xdr:nvSpPr>
      <xdr:spPr>
        <a:xfrm>
          <a:off x="22199600" y="6970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40</xdr:row>
      <xdr:rowOff>108204</xdr:rowOff>
    </xdr:from>
    <xdr:to>
      <xdr:col>116</xdr:col>
      <xdr:colOff>152400</xdr:colOff>
      <xdr:row>40</xdr:row>
      <xdr:rowOff>108204</xdr:rowOff>
    </xdr:to>
    <xdr:cxnSp macro="">
      <xdr:nvCxnSpPr>
        <xdr:cNvPr id="573" name="直線コネクタ 572">
          <a:extLst>
            <a:ext uri="{FF2B5EF4-FFF2-40B4-BE49-F238E27FC236}">
              <a16:creationId xmlns:a16="http://schemas.microsoft.com/office/drawing/2014/main" id="{431A6EDA-844F-4289-9991-CE96BA5C554A}"/>
            </a:ext>
          </a:extLst>
        </xdr:cNvPr>
        <xdr:cNvCxnSpPr/>
      </xdr:nvCxnSpPr>
      <xdr:spPr>
        <a:xfrm>
          <a:off x="22072600" y="6966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144035</xdr:rowOff>
    </xdr:from>
    <xdr:ext cx="469744" cy="259045"/>
    <xdr:sp macro="" textlink="">
      <xdr:nvSpPr>
        <xdr:cNvPr id="574" name="【認定こども園・幼稚園・保育所】&#10;一人当たり面積最大値テキスト">
          <a:extLst>
            <a:ext uri="{FF2B5EF4-FFF2-40B4-BE49-F238E27FC236}">
              <a16:creationId xmlns:a16="http://schemas.microsoft.com/office/drawing/2014/main" id="{71728A0B-22B2-4006-8CB4-B642AC740C21}"/>
            </a:ext>
          </a:extLst>
        </xdr:cNvPr>
        <xdr:cNvSpPr txBox="1"/>
      </xdr:nvSpPr>
      <xdr:spPr>
        <a:xfrm>
          <a:off x="22199600" y="5630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25908</xdr:rowOff>
    </xdr:from>
    <xdr:to>
      <xdr:col>116</xdr:col>
      <xdr:colOff>152400</xdr:colOff>
      <xdr:row>34</xdr:row>
      <xdr:rowOff>25908</xdr:rowOff>
    </xdr:to>
    <xdr:cxnSp macro="">
      <xdr:nvCxnSpPr>
        <xdr:cNvPr id="575" name="直線コネクタ 574">
          <a:extLst>
            <a:ext uri="{FF2B5EF4-FFF2-40B4-BE49-F238E27FC236}">
              <a16:creationId xmlns:a16="http://schemas.microsoft.com/office/drawing/2014/main" id="{597A9209-BE75-4BA2-9BA7-3C4B3EE8CED7}"/>
            </a:ext>
          </a:extLst>
        </xdr:cNvPr>
        <xdr:cNvCxnSpPr/>
      </xdr:nvCxnSpPr>
      <xdr:spPr>
        <a:xfrm>
          <a:off x="22072600" y="5855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143273</xdr:rowOff>
    </xdr:from>
    <xdr:ext cx="469744" cy="259045"/>
    <xdr:sp macro="" textlink="">
      <xdr:nvSpPr>
        <xdr:cNvPr id="576" name="【認定こども園・幼稚園・保育所】&#10;一人当たり面積平均値テキスト">
          <a:extLst>
            <a:ext uri="{FF2B5EF4-FFF2-40B4-BE49-F238E27FC236}">
              <a16:creationId xmlns:a16="http://schemas.microsoft.com/office/drawing/2014/main" id="{965A3CBF-7AC5-42AE-B916-CDFEA097038D}"/>
            </a:ext>
          </a:extLst>
        </xdr:cNvPr>
        <xdr:cNvSpPr txBox="1"/>
      </xdr:nvSpPr>
      <xdr:spPr>
        <a:xfrm>
          <a:off x="22199600" y="64869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164846</xdr:rowOff>
    </xdr:from>
    <xdr:to>
      <xdr:col>116</xdr:col>
      <xdr:colOff>114300</xdr:colOff>
      <xdr:row>38</xdr:row>
      <xdr:rowOff>94996</xdr:rowOff>
    </xdr:to>
    <xdr:sp macro="" textlink="">
      <xdr:nvSpPr>
        <xdr:cNvPr id="577" name="フローチャート: 判断 576">
          <a:extLst>
            <a:ext uri="{FF2B5EF4-FFF2-40B4-BE49-F238E27FC236}">
              <a16:creationId xmlns:a16="http://schemas.microsoft.com/office/drawing/2014/main" id="{B257B075-6A39-42AF-8217-3BC65E930FF9}"/>
            </a:ext>
          </a:extLst>
        </xdr:cNvPr>
        <xdr:cNvSpPr/>
      </xdr:nvSpPr>
      <xdr:spPr>
        <a:xfrm>
          <a:off x="22110700" y="650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11684</xdr:rowOff>
    </xdr:from>
    <xdr:to>
      <xdr:col>112</xdr:col>
      <xdr:colOff>38100</xdr:colOff>
      <xdr:row>38</xdr:row>
      <xdr:rowOff>113284</xdr:rowOff>
    </xdr:to>
    <xdr:sp macro="" textlink="">
      <xdr:nvSpPr>
        <xdr:cNvPr id="578" name="フローチャート: 判断 577">
          <a:extLst>
            <a:ext uri="{FF2B5EF4-FFF2-40B4-BE49-F238E27FC236}">
              <a16:creationId xmlns:a16="http://schemas.microsoft.com/office/drawing/2014/main" id="{03A5528C-CD21-4FEC-8DE1-8BABE028C0FE}"/>
            </a:ext>
          </a:extLst>
        </xdr:cNvPr>
        <xdr:cNvSpPr/>
      </xdr:nvSpPr>
      <xdr:spPr>
        <a:xfrm>
          <a:off x="21272500" y="652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2540</xdr:rowOff>
    </xdr:from>
    <xdr:to>
      <xdr:col>107</xdr:col>
      <xdr:colOff>101600</xdr:colOff>
      <xdr:row>38</xdr:row>
      <xdr:rowOff>104140</xdr:rowOff>
    </xdr:to>
    <xdr:sp macro="" textlink="">
      <xdr:nvSpPr>
        <xdr:cNvPr id="579" name="フローチャート: 判断 578">
          <a:extLst>
            <a:ext uri="{FF2B5EF4-FFF2-40B4-BE49-F238E27FC236}">
              <a16:creationId xmlns:a16="http://schemas.microsoft.com/office/drawing/2014/main" id="{54FF253D-9AD6-4D1F-8DF5-FE12F63167D5}"/>
            </a:ext>
          </a:extLst>
        </xdr:cNvPr>
        <xdr:cNvSpPr/>
      </xdr:nvSpPr>
      <xdr:spPr>
        <a:xfrm>
          <a:off x="20383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7112</xdr:rowOff>
    </xdr:from>
    <xdr:to>
      <xdr:col>102</xdr:col>
      <xdr:colOff>165100</xdr:colOff>
      <xdr:row>38</xdr:row>
      <xdr:rowOff>108712</xdr:rowOff>
    </xdr:to>
    <xdr:sp macro="" textlink="">
      <xdr:nvSpPr>
        <xdr:cNvPr id="580" name="フローチャート: 判断 579">
          <a:extLst>
            <a:ext uri="{FF2B5EF4-FFF2-40B4-BE49-F238E27FC236}">
              <a16:creationId xmlns:a16="http://schemas.microsoft.com/office/drawing/2014/main" id="{997A84CC-1FD2-4D39-8C1D-A1288F67E833}"/>
            </a:ext>
          </a:extLst>
        </xdr:cNvPr>
        <xdr:cNvSpPr/>
      </xdr:nvSpPr>
      <xdr:spPr>
        <a:xfrm>
          <a:off x="19494500" y="6522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59690</xdr:rowOff>
    </xdr:from>
    <xdr:to>
      <xdr:col>98</xdr:col>
      <xdr:colOff>38100</xdr:colOff>
      <xdr:row>37</xdr:row>
      <xdr:rowOff>161290</xdr:rowOff>
    </xdr:to>
    <xdr:sp macro="" textlink="">
      <xdr:nvSpPr>
        <xdr:cNvPr id="581" name="フローチャート: 判断 580">
          <a:extLst>
            <a:ext uri="{FF2B5EF4-FFF2-40B4-BE49-F238E27FC236}">
              <a16:creationId xmlns:a16="http://schemas.microsoft.com/office/drawing/2014/main" id="{5A818711-BF1C-47A0-B6D7-EEC4C71930F6}"/>
            </a:ext>
          </a:extLst>
        </xdr:cNvPr>
        <xdr:cNvSpPr/>
      </xdr:nvSpPr>
      <xdr:spPr>
        <a:xfrm>
          <a:off x="18605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2" name="テキスト ボックス 581">
          <a:extLst>
            <a:ext uri="{FF2B5EF4-FFF2-40B4-BE49-F238E27FC236}">
              <a16:creationId xmlns:a16="http://schemas.microsoft.com/office/drawing/2014/main" id="{F02698E7-5B12-4AA9-849C-22360823B431}"/>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3" name="テキスト ボックス 582">
          <a:extLst>
            <a:ext uri="{FF2B5EF4-FFF2-40B4-BE49-F238E27FC236}">
              <a16:creationId xmlns:a16="http://schemas.microsoft.com/office/drawing/2014/main" id="{64900E79-1C4F-4C57-8D60-F420A6E3485C}"/>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E1EEA230-FA99-4CAF-B91E-BBE08EFE8A72}"/>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48ED2E3B-9762-40F7-A08F-D95D0386E6D4}"/>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AF174E12-E121-4A90-9DC4-A6CA2369B90B}"/>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64262</xdr:rowOff>
    </xdr:from>
    <xdr:to>
      <xdr:col>116</xdr:col>
      <xdr:colOff>114300</xdr:colOff>
      <xdr:row>35</xdr:row>
      <xdr:rowOff>165862</xdr:rowOff>
    </xdr:to>
    <xdr:sp macro="" textlink="">
      <xdr:nvSpPr>
        <xdr:cNvPr id="587" name="楕円 586">
          <a:extLst>
            <a:ext uri="{FF2B5EF4-FFF2-40B4-BE49-F238E27FC236}">
              <a16:creationId xmlns:a16="http://schemas.microsoft.com/office/drawing/2014/main" id="{EBE633FB-EA2C-466F-A001-957CA0D87647}"/>
            </a:ext>
          </a:extLst>
        </xdr:cNvPr>
        <xdr:cNvSpPr/>
      </xdr:nvSpPr>
      <xdr:spPr>
        <a:xfrm>
          <a:off x="22110700" y="6065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87139</xdr:rowOff>
    </xdr:from>
    <xdr:ext cx="469744" cy="259045"/>
    <xdr:sp macro="" textlink="">
      <xdr:nvSpPr>
        <xdr:cNvPr id="588" name="【認定こども園・幼稚園・保育所】&#10;一人当たり面積該当値テキスト">
          <a:extLst>
            <a:ext uri="{FF2B5EF4-FFF2-40B4-BE49-F238E27FC236}">
              <a16:creationId xmlns:a16="http://schemas.microsoft.com/office/drawing/2014/main" id="{91201FCB-5430-4CA4-9CCF-13D0C08D7145}"/>
            </a:ext>
          </a:extLst>
        </xdr:cNvPr>
        <xdr:cNvSpPr txBox="1"/>
      </xdr:nvSpPr>
      <xdr:spPr>
        <a:xfrm>
          <a:off x="22199600" y="5916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36830</xdr:rowOff>
    </xdr:from>
    <xdr:to>
      <xdr:col>112</xdr:col>
      <xdr:colOff>38100</xdr:colOff>
      <xdr:row>35</xdr:row>
      <xdr:rowOff>138430</xdr:rowOff>
    </xdr:to>
    <xdr:sp macro="" textlink="">
      <xdr:nvSpPr>
        <xdr:cNvPr id="589" name="楕円 588">
          <a:extLst>
            <a:ext uri="{FF2B5EF4-FFF2-40B4-BE49-F238E27FC236}">
              <a16:creationId xmlns:a16="http://schemas.microsoft.com/office/drawing/2014/main" id="{DB5B9C82-93A5-4022-AEB4-582846A04551}"/>
            </a:ext>
          </a:extLst>
        </xdr:cNvPr>
        <xdr:cNvSpPr/>
      </xdr:nvSpPr>
      <xdr:spPr>
        <a:xfrm>
          <a:off x="21272500" y="603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87630</xdr:rowOff>
    </xdr:from>
    <xdr:to>
      <xdr:col>116</xdr:col>
      <xdr:colOff>63500</xdr:colOff>
      <xdr:row>35</xdr:row>
      <xdr:rowOff>115062</xdr:rowOff>
    </xdr:to>
    <xdr:cxnSp macro="">
      <xdr:nvCxnSpPr>
        <xdr:cNvPr id="590" name="直線コネクタ 589">
          <a:extLst>
            <a:ext uri="{FF2B5EF4-FFF2-40B4-BE49-F238E27FC236}">
              <a16:creationId xmlns:a16="http://schemas.microsoft.com/office/drawing/2014/main" id="{2E223190-6E47-4D22-ABA6-FAC7AAA76D5E}"/>
            </a:ext>
          </a:extLst>
        </xdr:cNvPr>
        <xdr:cNvCxnSpPr/>
      </xdr:nvCxnSpPr>
      <xdr:spPr>
        <a:xfrm>
          <a:off x="21323300" y="608838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36830</xdr:rowOff>
    </xdr:from>
    <xdr:to>
      <xdr:col>107</xdr:col>
      <xdr:colOff>101600</xdr:colOff>
      <xdr:row>35</xdr:row>
      <xdr:rowOff>138430</xdr:rowOff>
    </xdr:to>
    <xdr:sp macro="" textlink="">
      <xdr:nvSpPr>
        <xdr:cNvPr id="591" name="楕円 590">
          <a:extLst>
            <a:ext uri="{FF2B5EF4-FFF2-40B4-BE49-F238E27FC236}">
              <a16:creationId xmlns:a16="http://schemas.microsoft.com/office/drawing/2014/main" id="{A9227815-C8B2-4042-8F30-9F904168B05C}"/>
            </a:ext>
          </a:extLst>
        </xdr:cNvPr>
        <xdr:cNvSpPr/>
      </xdr:nvSpPr>
      <xdr:spPr>
        <a:xfrm>
          <a:off x="20383500" y="603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87630</xdr:rowOff>
    </xdr:from>
    <xdr:to>
      <xdr:col>111</xdr:col>
      <xdr:colOff>177800</xdr:colOff>
      <xdr:row>35</xdr:row>
      <xdr:rowOff>87630</xdr:rowOff>
    </xdr:to>
    <xdr:cxnSp macro="">
      <xdr:nvCxnSpPr>
        <xdr:cNvPr id="592" name="直線コネクタ 591">
          <a:extLst>
            <a:ext uri="{FF2B5EF4-FFF2-40B4-BE49-F238E27FC236}">
              <a16:creationId xmlns:a16="http://schemas.microsoft.com/office/drawing/2014/main" id="{C76B501C-02E0-4936-B10A-F697E5584287}"/>
            </a:ext>
          </a:extLst>
        </xdr:cNvPr>
        <xdr:cNvCxnSpPr/>
      </xdr:nvCxnSpPr>
      <xdr:spPr>
        <a:xfrm>
          <a:off x="20434300" y="6088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36830</xdr:rowOff>
    </xdr:from>
    <xdr:to>
      <xdr:col>102</xdr:col>
      <xdr:colOff>165100</xdr:colOff>
      <xdr:row>35</xdr:row>
      <xdr:rowOff>138430</xdr:rowOff>
    </xdr:to>
    <xdr:sp macro="" textlink="">
      <xdr:nvSpPr>
        <xdr:cNvPr id="593" name="楕円 592">
          <a:extLst>
            <a:ext uri="{FF2B5EF4-FFF2-40B4-BE49-F238E27FC236}">
              <a16:creationId xmlns:a16="http://schemas.microsoft.com/office/drawing/2014/main" id="{E831C891-FAAB-4E2B-AD8F-D0D7620D7333}"/>
            </a:ext>
          </a:extLst>
        </xdr:cNvPr>
        <xdr:cNvSpPr/>
      </xdr:nvSpPr>
      <xdr:spPr>
        <a:xfrm>
          <a:off x="19494500" y="603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35</xdr:row>
      <xdr:rowOff>87630</xdr:rowOff>
    </xdr:from>
    <xdr:to>
      <xdr:col>107</xdr:col>
      <xdr:colOff>50800</xdr:colOff>
      <xdr:row>35</xdr:row>
      <xdr:rowOff>87630</xdr:rowOff>
    </xdr:to>
    <xdr:cxnSp macro="">
      <xdr:nvCxnSpPr>
        <xdr:cNvPr id="594" name="直線コネクタ 593">
          <a:extLst>
            <a:ext uri="{FF2B5EF4-FFF2-40B4-BE49-F238E27FC236}">
              <a16:creationId xmlns:a16="http://schemas.microsoft.com/office/drawing/2014/main" id="{FA1292DD-D38E-479F-A395-5620E0AF91F3}"/>
            </a:ext>
          </a:extLst>
        </xdr:cNvPr>
        <xdr:cNvCxnSpPr/>
      </xdr:nvCxnSpPr>
      <xdr:spPr>
        <a:xfrm>
          <a:off x="19545300" y="6088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35</xdr:row>
      <xdr:rowOff>32258</xdr:rowOff>
    </xdr:from>
    <xdr:to>
      <xdr:col>98</xdr:col>
      <xdr:colOff>38100</xdr:colOff>
      <xdr:row>35</xdr:row>
      <xdr:rowOff>133858</xdr:rowOff>
    </xdr:to>
    <xdr:sp macro="" textlink="">
      <xdr:nvSpPr>
        <xdr:cNvPr id="595" name="楕円 594">
          <a:extLst>
            <a:ext uri="{FF2B5EF4-FFF2-40B4-BE49-F238E27FC236}">
              <a16:creationId xmlns:a16="http://schemas.microsoft.com/office/drawing/2014/main" id="{77753F75-DF87-4629-9D80-794497EB1D04}"/>
            </a:ext>
          </a:extLst>
        </xdr:cNvPr>
        <xdr:cNvSpPr/>
      </xdr:nvSpPr>
      <xdr:spPr>
        <a:xfrm>
          <a:off x="18605500" y="603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35</xdr:row>
      <xdr:rowOff>83058</xdr:rowOff>
    </xdr:from>
    <xdr:to>
      <xdr:col>102</xdr:col>
      <xdr:colOff>114300</xdr:colOff>
      <xdr:row>35</xdr:row>
      <xdr:rowOff>87630</xdr:rowOff>
    </xdr:to>
    <xdr:cxnSp macro="">
      <xdr:nvCxnSpPr>
        <xdr:cNvPr id="596" name="直線コネクタ 595">
          <a:extLst>
            <a:ext uri="{FF2B5EF4-FFF2-40B4-BE49-F238E27FC236}">
              <a16:creationId xmlns:a16="http://schemas.microsoft.com/office/drawing/2014/main" id="{995B89AA-7A7E-4FD8-ABC4-7D0A668DF189}"/>
            </a:ext>
          </a:extLst>
        </xdr:cNvPr>
        <xdr:cNvCxnSpPr/>
      </xdr:nvCxnSpPr>
      <xdr:spPr>
        <a:xfrm>
          <a:off x="18656300" y="60838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104411</xdr:rowOff>
    </xdr:from>
    <xdr:ext cx="469744" cy="259045"/>
    <xdr:sp macro="" textlink="">
      <xdr:nvSpPr>
        <xdr:cNvPr id="597" name="n_1aveValue【認定こども園・幼稚園・保育所】&#10;一人当たり面積">
          <a:extLst>
            <a:ext uri="{FF2B5EF4-FFF2-40B4-BE49-F238E27FC236}">
              <a16:creationId xmlns:a16="http://schemas.microsoft.com/office/drawing/2014/main" id="{1DEBF835-7721-47CE-A26E-3EA7AA1F8501}"/>
            </a:ext>
          </a:extLst>
        </xdr:cNvPr>
        <xdr:cNvSpPr txBox="1"/>
      </xdr:nvSpPr>
      <xdr:spPr>
        <a:xfrm>
          <a:off x="21075727" y="6619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95267</xdr:rowOff>
    </xdr:from>
    <xdr:ext cx="469744" cy="259045"/>
    <xdr:sp macro="" textlink="">
      <xdr:nvSpPr>
        <xdr:cNvPr id="598" name="n_2aveValue【認定こども園・幼稚園・保育所】&#10;一人当たり面積">
          <a:extLst>
            <a:ext uri="{FF2B5EF4-FFF2-40B4-BE49-F238E27FC236}">
              <a16:creationId xmlns:a16="http://schemas.microsoft.com/office/drawing/2014/main" id="{94768D91-D7B1-40A1-8C97-E99836CADE1C}"/>
            </a:ext>
          </a:extLst>
        </xdr:cNvPr>
        <xdr:cNvSpPr txBox="1"/>
      </xdr:nvSpPr>
      <xdr:spPr>
        <a:xfrm>
          <a:off x="20199427" y="661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99839</xdr:rowOff>
    </xdr:from>
    <xdr:ext cx="469744" cy="259045"/>
    <xdr:sp macro="" textlink="">
      <xdr:nvSpPr>
        <xdr:cNvPr id="599" name="n_3aveValue【認定こども園・幼稚園・保育所】&#10;一人当たり面積">
          <a:extLst>
            <a:ext uri="{FF2B5EF4-FFF2-40B4-BE49-F238E27FC236}">
              <a16:creationId xmlns:a16="http://schemas.microsoft.com/office/drawing/2014/main" id="{66363D20-0219-4A30-9354-E45E1CFCF73B}"/>
            </a:ext>
          </a:extLst>
        </xdr:cNvPr>
        <xdr:cNvSpPr txBox="1"/>
      </xdr:nvSpPr>
      <xdr:spPr>
        <a:xfrm>
          <a:off x="19310427" y="6614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152417</xdr:rowOff>
    </xdr:from>
    <xdr:ext cx="469744" cy="259045"/>
    <xdr:sp macro="" textlink="">
      <xdr:nvSpPr>
        <xdr:cNvPr id="600" name="n_4aveValue【認定こども園・幼稚園・保育所】&#10;一人当たり面積">
          <a:extLst>
            <a:ext uri="{FF2B5EF4-FFF2-40B4-BE49-F238E27FC236}">
              <a16:creationId xmlns:a16="http://schemas.microsoft.com/office/drawing/2014/main" id="{775EE949-2D48-4BFC-9488-528505290DE7}"/>
            </a:ext>
          </a:extLst>
        </xdr:cNvPr>
        <xdr:cNvSpPr txBox="1"/>
      </xdr:nvSpPr>
      <xdr:spPr>
        <a:xfrm>
          <a:off x="18421427" y="6496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33</xdr:row>
      <xdr:rowOff>154957</xdr:rowOff>
    </xdr:from>
    <xdr:ext cx="469744" cy="259045"/>
    <xdr:sp macro="" textlink="">
      <xdr:nvSpPr>
        <xdr:cNvPr id="601" name="n_1mainValue【認定こども園・幼稚園・保育所】&#10;一人当たり面積">
          <a:extLst>
            <a:ext uri="{FF2B5EF4-FFF2-40B4-BE49-F238E27FC236}">
              <a16:creationId xmlns:a16="http://schemas.microsoft.com/office/drawing/2014/main" id="{1558FF47-B253-48AB-A93B-34E805BC6EAF}"/>
            </a:ext>
          </a:extLst>
        </xdr:cNvPr>
        <xdr:cNvSpPr txBox="1"/>
      </xdr:nvSpPr>
      <xdr:spPr>
        <a:xfrm>
          <a:off x="21075727" y="581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33</xdr:row>
      <xdr:rowOff>154957</xdr:rowOff>
    </xdr:from>
    <xdr:ext cx="469744" cy="259045"/>
    <xdr:sp macro="" textlink="">
      <xdr:nvSpPr>
        <xdr:cNvPr id="602" name="n_2mainValue【認定こども園・幼稚園・保育所】&#10;一人当たり面積">
          <a:extLst>
            <a:ext uri="{FF2B5EF4-FFF2-40B4-BE49-F238E27FC236}">
              <a16:creationId xmlns:a16="http://schemas.microsoft.com/office/drawing/2014/main" id="{DE5BA67C-F17E-4094-B966-0E2BAC03B1E5}"/>
            </a:ext>
          </a:extLst>
        </xdr:cNvPr>
        <xdr:cNvSpPr txBox="1"/>
      </xdr:nvSpPr>
      <xdr:spPr>
        <a:xfrm>
          <a:off x="20199427" y="581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33</xdr:row>
      <xdr:rowOff>154957</xdr:rowOff>
    </xdr:from>
    <xdr:ext cx="469744" cy="259045"/>
    <xdr:sp macro="" textlink="">
      <xdr:nvSpPr>
        <xdr:cNvPr id="603" name="n_3mainValue【認定こども園・幼稚園・保育所】&#10;一人当たり面積">
          <a:extLst>
            <a:ext uri="{FF2B5EF4-FFF2-40B4-BE49-F238E27FC236}">
              <a16:creationId xmlns:a16="http://schemas.microsoft.com/office/drawing/2014/main" id="{C4213B0B-E3B2-463C-B1A2-50B88FA541D0}"/>
            </a:ext>
          </a:extLst>
        </xdr:cNvPr>
        <xdr:cNvSpPr txBox="1"/>
      </xdr:nvSpPr>
      <xdr:spPr>
        <a:xfrm>
          <a:off x="19310427" y="581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33</xdr:row>
      <xdr:rowOff>150385</xdr:rowOff>
    </xdr:from>
    <xdr:ext cx="469744" cy="259045"/>
    <xdr:sp macro="" textlink="">
      <xdr:nvSpPr>
        <xdr:cNvPr id="604" name="n_4mainValue【認定こども園・幼稚園・保育所】&#10;一人当たり面積">
          <a:extLst>
            <a:ext uri="{FF2B5EF4-FFF2-40B4-BE49-F238E27FC236}">
              <a16:creationId xmlns:a16="http://schemas.microsoft.com/office/drawing/2014/main" id="{BC05CC86-2687-498C-92EF-A3AF0C7CE94E}"/>
            </a:ext>
          </a:extLst>
        </xdr:cNvPr>
        <xdr:cNvSpPr txBox="1"/>
      </xdr:nvSpPr>
      <xdr:spPr>
        <a:xfrm>
          <a:off x="18421427" y="5808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5" name="正方形/長方形 604">
          <a:extLst>
            <a:ext uri="{FF2B5EF4-FFF2-40B4-BE49-F238E27FC236}">
              <a16:creationId xmlns:a16="http://schemas.microsoft.com/office/drawing/2014/main" id="{9F65A93C-707C-4107-91FC-D78F53917EB9}"/>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6" name="正方形/長方形 605">
          <a:extLst>
            <a:ext uri="{FF2B5EF4-FFF2-40B4-BE49-F238E27FC236}">
              <a16:creationId xmlns:a16="http://schemas.microsoft.com/office/drawing/2014/main" id="{D08C5989-2AC3-4EAD-B728-FA275E156BA6}"/>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7" name="正方形/長方形 606">
          <a:extLst>
            <a:ext uri="{FF2B5EF4-FFF2-40B4-BE49-F238E27FC236}">
              <a16:creationId xmlns:a16="http://schemas.microsoft.com/office/drawing/2014/main" id="{B40FC02B-5C70-4DF1-97B9-FE498C391ED4}"/>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8" name="正方形/長方形 607">
          <a:extLst>
            <a:ext uri="{FF2B5EF4-FFF2-40B4-BE49-F238E27FC236}">
              <a16:creationId xmlns:a16="http://schemas.microsoft.com/office/drawing/2014/main" id="{A218AF60-0C9C-4571-9432-34A8DB6675A2}"/>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9" name="正方形/長方形 608">
          <a:extLst>
            <a:ext uri="{FF2B5EF4-FFF2-40B4-BE49-F238E27FC236}">
              <a16:creationId xmlns:a16="http://schemas.microsoft.com/office/drawing/2014/main" id="{5B071FC5-9AFA-48F4-B7AE-E7F3054118CF}"/>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0" name="正方形/長方形 609">
          <a:extLst>
            <a:ext uri="{FF2B5EF4-FFF2-40B4-BE49-F238E27FC236}">
              <a16:creationId xmlns:a16="http://schemas.microsoft.com/office/drawing/2014/main" id="{10B79E46-D992-4A4F-9DD4-929315707A29}"/>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1" name="正方形/長方形 610">
          <a:extLst>
            <a:ext uri="{FF2B5EF4-FFF2-40B4-BE49-F238E27FC236}">
              <a16:creationId xmlns:a16="http://schemas.microsoft.com/office/drawing/2014/main" id="{E4A5730C-C1AA-45F8-873F-BFFC3E554BB2}"/>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2" name="正方形/長方形 611">
          <a:extLst>
            <a:ext uri="{FF2B5EF4-FFF2-40B4-BE49-F238E27FC236}">
              <a16:creationId xmlns:a16="http://schemas.microsoft.com/office/drawing/2014/main" id="{303F748B-9278-4A6C-86D6-55B66CFCBD82}"/>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3" name="テキスト ボックス 612">
          <a:extLst>
            <a:ext uri="{FF2B5EF4-FFF2-40B4-BE49-F238E27FC236}">
              <a16:creationId xmlns:a16="http://schemas.microsoft.com/office/drawing/2014/main" id="{838FECB6-24CA-43B6-9331-8188EEBF8156}"/>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4" name="直線コネクタ 613">
          <a:extLst>
            <a:ext uri="{FF2B5EF4-FFF2-40B4-BE49-F238E27FC236}">
              <a16:creationId xmlns:a16="http://schemas.microsoft.com/office/drawing/2014/main" id="{4977C8E4-5A1A-46DC-B0FB-6F1CBBE83699}"/>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615" name="テキスト ボックス 614">
          <a:extLst>
            <a:ext uri="{FF2B5EF4-FFF2-40B4-BE49-F238E27FC236}">
              <a16:creationId xmlns:a16="http://schemas.microsoft.com/office/drawing/2014/main" id="{0FEADA6B-253B-4949-A764-4FEEDE06151F}"/>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16" name="直線コネクタ 615">
          <a:extLst>
            <a:ext uri="{FF2B5EF4-FFF2-40B4-BE49-F238E27FC236}">
              <a16:creationId xmlns:a16="http://schemas.microsoft.com/office/drawing/2014/main" id="{8C06188E-B1E9-444A-B9C7-E3BBA3C68593}"/>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617" name="テキスト ボックス 616">
          <a:extLst>
            <a:ext uri="{FF2B5EF4-FFF2-40B4-BE49-F238E27FC236}">
              <a16:creationId xmlns:a16="http://schemas.microsoft.com/office/drawing/2014/main" id="{C357E4A2-A885-4B15-BBE6-BEBFFB31AE03}"/>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18" name="直線コネクタ 617">
          <a:extLst>
            <a:ext uri="{FF2B5EF4-FFF2-40B4-BE49-F238E27FC236}">
              <a16:creationId xmlns:a16="http://schemas.microsoft.com/office/drawing/2014/main" id="{CA398CF7-AB41-48E1-BE89-D8425C76C8D1}"/>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19" name="テキスト ボックス 618">
          <a:extLst>
            <a:ext uri="{FF2B5EF4-FFF2-40B4-BE49-F238E27FC236}">
              <a16:creationId xmlns:a16="http://schemas.microsoft.com/office/drawing/2014/main" id="{543EAAD3-6B07-4CD3-B3ED-48F41151C6BE}"/>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20" name="直線コネクタ 619">
          <a:extLst>
            <a:ext uri="{FF2B5EF4-FFF2-40B4-BE49-F238E27FC236}">
              <a16:creationId xmlns:a16="http://schemas.microsoft.com/office/drawing/2014/main" id="{1C103544-467F-4C52-A523-F948B934C56F}"/>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21" name="テキスト ボックス 620">
          <a:extLst>
            <a:ext uri="{FF2B5EF4-FFF2-40B4-BE49-F238E27FC236}">
              <a16:creationId xmlns:a16="http://schemas.microsoft.com/office/drawing/2014/main" id="{BE13BCB8-5E37-4D9F-8F06-D5EA83ABF8D2}"/>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22" name="直線コネクタ 621">
          <a:extLst>
            <a:ext uri="{FF2B5EF4-FFF2-40B4-BE49-F238E27FC236}">
              <a16:creationId xmlns:a16="http://schemas.microsoft.com/office/drawing/2014/main" id="{B3A6E031-0711-4FD2-9F04-4BA5C132186C}"/>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23" name="テキスト ボックス 622">
          <a:extLst>
            <a:ext uri="{FF2B5EF4-FFF2-40B4-BE49-F238E27FC236}">
              <a16:creationId xmlns:a16="http://schemas.microsoft.com/office/drawing/2014/main" id="{5CC44462-2C60-446F-928A-D783BD63F4AE}"/>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4" name="直線コネクタ 623">
          <a:extLst>
            <a:ext uri="{FF2B5EF4-FFF2-40B4-BE49-F238E27FC236}">
              <a16:creationId xmlns:a16="http://schemas.microsoft.com/office/drawing/2014/main" id="{2BDD5D2E-CDCA-4ACF-9DFC-61B1C589CDA9}"/>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25" name="テキスト ボックス 624">
          <a:extLst>
            <a:ext uri="{FF2B5EF4-FFF2-40B4-BE49-F238E27FC236}">
              <a16:creationId xmlns:a16="http://schemas.microsoft.com/office/drawing/2014/main" id="{F8032390-93B6-4C3A-8B5C-E5C497474FDC}"/>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6" name="【学校施設】&#10;有形固定資産減価償却率グラフ枠">
          <a:extLst>
            <a:ext uri="{FF2B5EF4-FFF2-40B4-BE49-F238E27FC236}">
              <a16:creationId xmlns:a16="http://schemas.microsoft.com/office/drawing/2014/main" id="{BB66893C-E784-4843-AF8B-D18379B850E1}"/>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144018</xdr:rowOff>
    </xdr:from>
    <xdr:to>
      <xdr:col>85</xdr:col>
      <xdr:colOff>126364</xdr:colOff>
      <xdr:row>62</xdr:row>
      <xdr:rowOff>155448</xdr:rowOff>
    </xdr:to>
    <xdr:cxnSp macro="">
      <xdr:nvCxnSpPr>
        <xdr:cNvPr id="627" name="直線コネクタ 626">
          <a:extLst>
            <a:ext uri="{FF2B5EF4-FFF2-40B4-BE49-F238E27FC236}">
              <a16:creationId xmlns:a16="http://schemas.microsoft.com/office/drawing/2014/main" id="{43DA5A0C-9D65-4F52-B0B7-3603575011D2}"/>
            </a:ext>
          </a:extLst>
        </xdr:cNvPr>
        <xdr:cNvCxnSpPr/>
      </xdr:nvCxnSpPr>
      <xdr:spPr>
        <a:xfrm flipV="1">
          <a:off x="16318864" y="9573768"/>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159275</xdr:rowOff>
    </xdr:from>
    <xdr:ext cx="405111" cy="259045"/>
    <xdr:sp macro="" textlink="">
      <xdr:nvSpPr>
        <xdr:cNvPr id="628" name="【学校施設】&#10;有形固定資産減価償却率最小値テキスト">
          <a:extLst>
            <a:ext uri="{FF2B5EF4-FFF2-40B4-BE49-F238E27FC236}">
              <a16:creationId xmlns:a16="http://schemas.microsoft.com/office/drawing/2014/main" id="{721A6E76-9C2D-4004-BF65-EF9C5E069305}"/>
            </a:ext>
          </a:extLst>
        </xdr:cNvPr>
        <xdr:cNvSpPr txBox="1"/>
      </xdr:nvSpPr>
      <xdr:spPr>
        <a:xfrm>
          <a:off x="16357600" y="10789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155448</xdr:rowOff>
    </xdr:from>
    <xdr:to>
      <xdr:col>86</xdr:col>
      <xdr:colOff>25400</xdr:colOff>
      <xdr:row>62</xdr:row>
      <xdr:rowOff>155448</xdr:rowOff>
    </xdr:to>
    <xdr:cxnSp macro="">
      <xdr:nvCxnSpPr>
        <xdr:cNvPr id="629" name="直線コネクタ 628">
          <a:extLst>
            <a:ext uri="{FF2B5EF4-FFF2-40B4-BE49-F238E27FC236}">
              <a16:creationId xmlns:a16="http://schemas.microsoft.com/office/drawing/2014/main" id="{695DB977-9CB9-42BC-BB4B-BF26A8E78E0E}"/>
            </a:ext>
          </a:extLst>
        </xdr:cNvPr>
        <xdr:cNvCxnSpPr/>
      </xdr:nvCxnSpPr>
      <xdr:spPr>
        <a:xfrm>
          <a:off x="16230600" y="10785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90695</xdr:rowOff>
    </xdr:from>
    <xdr:ext cx="405111" cy="259045"/>
    <xdr:sp macro="" textlink="">
      <xdr:nvSpPr>
        <xdr:cNvPr id="630" name="【学校施設】&#10;有形固定資産減価償却率最大値テキスト">
          <a:extLst>
            <a:ext uri="{FF2B5EF4-FFF2-40B4-BE49-F238E27FC236}">
              <a16:creationId xmlns:a16="http://schemas.microsoft.com/office/drawing/2014/main" id="{3C9FAB99-6DF7-48BC-99DB-91B9FA5B20C8}"/>
            </a:ext>
          </a:extLst>
        </xdr:cNvPr>
        <xdr:cNvSpPr txBox="1"/>
      </xdr:nvSpPr>
      <xdr:spPr>
        <a:xfrm>
          <a:off x="16357600" y="9348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144018</xdr:rowOff>
    </xdr:from>
    <xdr:to>
      <xdr:col>86</xdr:col>
      <xdr:colOff>25400</xdr:colOff>
      <xdr:row>55</xdr:row>
      <xdr:rowOff>144018</xdr:rowOff>
    </xdr:to>
    <xdr:cxnSp macro="">
      <xdr:nvCxnSpPr>
        <xdr:cNvPr id="631" name="直線コネクタ 630">
          <a:extLst>
            <a:ext uri="{FF2B5EF4-FFF2-40B4-BE49-F238E27FC236}">
              <a16:creationId xmlns:a16="http://schemas.microsoft.com/office/drawing/2014/main" id="{FA58BB77-5E64-4F28-A624-798B477CDE95}"/>
            </a:ext>
          </a:extLst>
        </xdr:cNvPr>
        <xdr:cNvCxnSpPr/>
      </xdr:nvCxnSpPr>
      <xdr:spPr>
        <a:xfrm>
          <a:off x="16230600" y="957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10939</xdr:rowOff>
    </xdr:from>
    <xdr:ext cx="405111" cy="259045"/>
    <xdr:sp macro="" textlink="">
      <xdr:nvSpPr>
        <xdr:cNvPr id="632" name="【学校施設】&#10;有形固定資産減価償却率平均値テキスト">
          <a:extLst>
            <a:ext uri="{FF2B5EF4-FFF2-40B4-BE49-F238E27FC236}">
              <a16:creationId xmlns:a16="http://schemas.microsoft.com/office/drawing/2014/main" id="{768DD221-29C5-4DAE-A0E1-64A8CA8707AC}"/>
            </a:ext>
          </a:extLst>
        </xdr:cNvPr>
        <xdr:cNvSpPr txBox="1"/>
      </xdr:nvSpPr>
      <xdr:spPr>
        <a:xfrm>
          <a:off x="16357600" y="99550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159512</xdr:rowOff>
    </xdr:from>
    <xdr:to>
      <xdr:col>85</xdr:col>
      <xdr:colOff>177800</xdr:colOff>
      <xdr:row>59</xdr:row>
      <xdr:rowOff>89662</xdr:rowOff>
    </xdr:to>
    <xdr:sp macro="" textlink="">
      <xdr:nvSpPr>
        <xdr:cNvPr id="633" name="フローチャート: 判断 632">
          <a:extLst>
            <a:ext uri="{FF2B5EF4-FFF2-40B4-BE49-F238E27FC236}">
              <a16:creationId xmlns:a16="http://schemas.microsoft.com/office/drawing/2014/main" id="{69CBD6EE-A7B1-445A-BEE4-BC7FD3ADDB94}"/>
            </a:ext>
          </a:extLst>
        </xdr:cNvPr>
        <xdr:cNvSpPr/>
      </xdr:nvSpPr>
      <xdr:spPr>
        <a:xfrm>
          <a:off x="16268700" y="1010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1778</xdr:rowOff>
    </xdr:from>
    <xdr:to>
      <xdr:col>81</xdr:col>
      <xdr:colOff>101600</xdr:colOff>
      <xdr:row>59</xdr:row>
      <xdr:rowOff>103378</xdr:rowOff>
    </xdr:to>
    <xdr:sp macro="" textlink="">
      <xdr:nvSpPr>
        <xdr:cNvPr id="634" name="フローチャート: 判断 633">
          <a:extLst>
            <a:ext uri="{FF2B5EF4-FFF2-40B4-BE49-F238E27FC236}">
              <a16:creationId xmlns:a16="http://schemas.microsoft.com/office/drawing/2014/main" id="{7D661527-1CA1-44B3-A7C9-703E8A5DCEFB}"/>
            </a:ext>
          </a:extLst>
        </xdr:cNvPr>
        <xdr:cNvSpPr/>
      </xdr:nvSpPr>
      <xdr:spPr>
        <a:xfrm>
          <a:off x="15430500" y="1011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154940</xdr:rowOff>
    </xdr:from>
    <xdr:to>
      <xdr:col>76</xdr:col>
      <xdr:colOff>165100</xdr:colOff>
      <xdr:row>59</xdr:row>
      <xdr:rowOff>85090</xdr:rowOff>
    </xdr:to>
    <xdr:sp macro="" textlink="">
      <xdr:nvSpPr>
        <xdr:cNvPr id="635" name="フローチャート: 判断 634">
          <a:extLst>
            <a:ext uri="{FF2B5EF4-FFF2-40B4-BE49-F238E27FC236}">
              <a16:creationId xmlns:a16="http://schemas.microsoft.com/office/drawing/2014/main" id="{DEB73DE1-733D-4ED8-8DD2-E9154987B640}"/>
            </a:ext>
          </a:extLst>
        </xdr:cNvPr>
        <xdr:cNvSpPr/>
      </xdr:nvSpPr>
      <xdr:spPr>
        <a:xfrm>
          <a:off x="14541500" y="1009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109220</xdr:rowOff>
    </xdr:from>
    <xdr:to>
      <xdr:col>72</xdr:col>
      <xdr:colOff>38100</xdr:colOff>
      <xdr:row>59</xdr:row>
      <xdr:rowOff>39370</xdr:rowOff>
    </xdr:to>
    <xdr:sp macro="" textlink="">
      <xdr:nvSpPr>
        <xdr:cNvPr id="636" name="フローチャート: 判断 635">
          <a:extLst>
            <a:ext uri="{FF2B5EF4-FFF2-40B4-BE49-F238E27FC236}">
              <a16:creationId xmlns:a16="http://schemas.microsoft.com/office/drawing/2014/main" id="{E676CFE5-55D5-4FFB-AE76-4DD23510A368}"/>
            </a:ext>
          </a:extLst>
        </xdr:cNvPr>
        <xdr:cNvSpPr/>
      </xdr:nvSpPr>
      <xdr:spPr>
        <a:xfrm>
          <a:off x="13652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40640</xdr:rowOff>
    </xdr:from>
    <xdr:to>
      <xdr:col>67</xdr:col>
      <xdr:colOff>101600</xdr:colOff>
      <xdr:row>58</xdr:row>
      <xdr:rowOff>142240</xdr:rowOff>
    </xdr:to>
    <xdr:sp macro="" textlink="">
      <xdr:nvSpPr>
        <xdr:cNvPr id="637" name="フローチャート: 判断 636">
          <a:extLst>
            <a:ext uri="{FF2B5EF4-FFF2-40B4-BE49-F238E27FC236}">
              <a16:creationId xmlns:a16="http://schemas.microsoft.com/office/drawing/2014/main" id="{8C380B78-7128-406E-9EE1-1AC85B0F37F8}"/>
            </a:ext>
          </a:extLst>
        </xdr:cNvPr>
        <xdr:cNvSpPr/>
      </xdr:nvSpPr>
      <xdr:spPr>
        <a:xfrm>
          <a:off x="12763500" y="998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8" name="テキスト ボックス 637">
          <a:extLst>
            <a:ext uri="{FF2B5EF4-FFF2-40B4-BE49-F238E27FC236}">
              <a16:creationId xmlns:a16="http://schemas.microsoft.com/office/drawing/2014/main" id="{AEC103A9-3B1C-409A-80A7-4C9DE18E5343}"/>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9" name="テキスト ボックス 638">
          <a:extLst>
            <a:ext uri="{FF2B5EF4-FFF2-40B4-BE49-F238E27FC236}">
              <a16:creationId xmlns:a16="http://schemas.microsoft.com/office/drawing/2014/main" id="{7F60B91B-5AEE-4C4E-A996-9774554E4CD9}"/>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0" name="テキスト ボックス 639">
          <a:extLst>
            <a:ext uri="{FF2B5EF4-FFF2-40B4-BE49-F238E27FC236}">
              <a16:creationId xmlns:a16="http://schemas.microsoft.com/office/drawing/2014/main" id="{99EB8F91-D4CD-409E-9A73-AFACE3B8D6CD}"/>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6C5B14FD-8E7A-4EB5-AD74-69142A34D60E}"/>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75600F6B-8FBD-4131-8E98-A78F2B509CFB}"/>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141224</xdr:rowOff>
    </xdr:from>
    <xdr:to>
      <xdr:col>85</xdr:col>
      <xdr:colOff>177800</xdr:colOff>
      <xdr:row>61</xdr:row>
      <xdr:rowOff>71374</xdr:rowOff>
    </xdr:to>
    <xdr:sp macro="" textlink="">
      <xdr:nvSpPr>
        <xdr:cNvPr id="643" name="楕円 642">
          <a:extLst>
            <a:ext uri="{FF2B5EF4-FFF2-40B4-BE49-F238E27FC236}">
              <a16:creationId xmlns:a16="http://schemas.microsoft.com/office/drawing/2014/main" id="{F7BEFD5D-086F-4B09-AB01-064C86CE9264}"/>
            </a:ext>
          </a:extLst>
        </xdr:cNvPr>
        <xdr:cNvSpPr/>
      </xdr:nvSpPr>
      <xdr:spPr>
        <a:xfrm>
          <a:off x="16268700" y="1042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119651</xdr:rowOff>
    </xdr:from>
    <xdr:ext cx="405111" cy="259045"/>
    <xdr:sp macro="" textlink="">
      <xdr:nvSpPr>
        <xdr:cNvPr id="644" name="【学校施設】&#10;有形固定資産減価償却率該当値テキスト">
          <a:extLst>
            <a:ext uri="{FF2B5EF4-FFF2-40B4-BE49-F238E27FC236}">
              <a16:creationId xmlns:a16="http://schemas.microsoft.com/office/drawing/2014/main" id="{C8AB1D60-C61E-48FB-984F-1E4558E42ED9}"/>
            </a:ext>
          </a:extLst>
        </xdr:cNvPr>
        <xdr:cNvSpPr txBox="1"/>
      </xdr:nvSpPr>
      <xdr:spPr>
        <a:xfrm>
          <a:off x="16357600" y="10406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109220</xdr:rowOff>
    </xdr:from>
    <xdr:to>
      <xdr:col>81</xdr:col>
      <xdr:colOff>101600</xdr:colOff>
      <xdr:row>61</xdr:row>
      <xdr:rowOff>39370</xdr:rowOff>
    </xdr:to>
    <xdr:sp macro="" textlink="">
      <xdr:nvSpPr>
        <xdr:cNvPr id="645" name="楕円 644">
          <a:extLst>
            <a:ext uri="{FF2B5EF4-FFF2-40B4-BE49-F238E27FC236}">
              <a16:creationId xmlns:a16="http://schemas.microsoft.com/office/drawing/2014/main" id="{F51B0AE8-51EF-41C1-BFFB-D20AC343B2B4}"/>
            </a:ext>
          </a:extLst>
        </xdr:cNvPr>
        <xdr:cNvSpPr/>
      </xdr:nvSpPr>
      <xdr:spPr>
        <a:xfrm>
          <a:off x="154305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160020</xdr:rowOff>
    </xdr:from>
    <xdr:to>
      <xdr:col>85</xdr:col>
      <xdr:colOff>127000</xdr:colOff>
      <xdr:row>61</xdr:row>
      <xdr:rowOff>20574</xdr:rowOff>
    </xdr:to>
    <xdr:cxnSp macro="">
      <xdr:nvCxnSpPr>
        <xdr:cNvPr id="646" name="直線コネクタ 645">
          <a:extLst>
            <a:ext uri="{FF2B5EF4-FFF2-40B4-BE49-F238E27FC236}">
              <a16:creationId xmlns:a16="http://schemas.microsoft.com/office/drawing/2014/main" id="{F3F0F63D-259D-445B-90A2-990A83CECAC6}"/>
            </a:ext>
          </a:extLst>
        </xdr:cNvPr>
        <xdr:cNvCxnSpPr/>
      </xdr:nvCxnSpPr>
      <xdr:spPr>
        <a:xfrm>
          <a:off x="15481300" y="10447020"/>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1778</xdr:rowOff>
    </xdr:from>
    <xdr:to>
      <xdr:col>76</xdr:col>
      <xdr:colOff>165100</xdr:colOff>
      <xdr:row>61</xdr:row>
      <xdr:rowOff>103378</xdr:rowOff>
    </xdr:to>
    <xdr:sp macro="" textlink="">
      <xdr:nvSpPr>
        <xdr:cNvPr id="647" name="楕円 646">
          <a:extLst>
            <a:ext uri="{FF2B5EF4-FFF2-40B4-BE49-F238E27FC236}">
              <a16:creationId xmlns:a16="http://schemas.microsoft.com/office/drawing/2014/main" id="{03ACB61D-2143-44EA-8FCE-103833B5ACF4}"/>
            </a:ext>
          </a:extLst>
        </xdr:cNvPr>
        <xdr:cNvSpPr/>
      </xdr:nvSpPr>
      <xdr:spPr>
        <a:xfrm>
          <a:off x="14541500" y="1046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160020</xdr:rowOff>
    </xdr:from>
    <xdr:to>
      <xdr:col>81</xdr:col>
      <xdr:colOff>50800</xdr:colOff>
      <xdr:row>61</xdr:row>
      <xdr:rowOff>52578</xdr:rowOff>
    </xdr:to>
    <xdr:cxnSp macro="">
      <xdr:nvCxnSpPr>
        <xdr:cNvPr id="648" name="直線コネクタ 647">
          <a:extLst>
            <a:ext uri="{FF2B5EF4-FFF2-40B4-BE49-F238E27FC236}">
              <a16:creationId xmlns:a16="http://schemas.microsoft.com/office/drawing/2014/main" id="{10B004CD-BE25-4955-9894-941701F21D80}"/>
            </a:ext>
          </a:extLst>
        </xdr:cNvPr>
        <xdr:cNvCxnSpPr/>
      </xdr:nvCxnSpPr>
      <xdr:spPr>
        <a:xfrm flipV="1">
          <a:off x="14592300" y="1044702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132080</xdr:rowOff>
    </xdr:from>
    <xdr:to>
      <xdr:col>72</xdr:col>
      <xdr:colOff>38100</xdr:colOff>
      <xdr:row>61</xdr:row>
      <xdr:rowOff>62230</xdr:rowOff>
    </xdr:to>
    <xdr:sp macro="" textlink="">
      <xdr:nvSpPr>
        <xdr:cNvPr id="649" name="楕円 648">
          <a:extLst>
            <a:ext uri="{FF2B5EF4-FFF2-40B4-BE49-F238E27FC236}">
              <a16:creationId xmlns:a16="http://schemas.microsoft.com/office/drawing/2014/main" id="{8C1CF084-DF1E-422E-96C5-78EDEF766C7D}"/>
            </a:ext>
          </a:extLst>
        </xdr:cNvPr>
        <xdr:cNvSpPr/>
      </xdr:nvSpPr>
      <xdr:spPr>
        <a:xfrm>
          <a:off x="136525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11430</xdr:rowOff>
    </xdr:from>
    <xdr:to>
      <xdr:col>76</xdr:col>
      <xdr:colOff>114300</xdr:colOff>
      <xdr:row>61</xdr:row>
      <xdr:rowOff>52578</xdr:rowOff>
    </xdr:to>
    <xdr:cxnSp macro="">
      <xdr:nvCxnSpPr>
        <xdr:cNvPr id="650" name="直線コネクタ 649">
          <a:extLst>
            <a:ext uri="{FF2B5EF4-FFF2-40B4-BE49-F238E27FC236}">
              <a16:creationId xmlns:a16="http://schemas.microsoft.com/office/drawing/2014/main" id="{7EEF034E-EC9B-416C-B880-07A95D5271C3}"/>
            </a:ext>
          </a:extLst>
        </xdr:cNvPr>
        <xdr:cNvCxnSpPr/>
      </xdr:nvCxnSpPr>
      <xdr:spPr>
        <a:xfrm>
          <a:off x="13703300" y="1046988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90932</xdr:rowOff>
    </xdr:from>
    <xdr:to>
      <xdr:col>67</xdr:col>
      <xdr:colOff>101600</xdr:colOff>
      <xdr:row>61</xdr:row>
      <xdr:rowOff>21082</xdr:rowOff>
    </xdr:to>
    <xdr:sp macro="" textlink="">
      <xdr:nvSpPr>
        <xdr:cNvPr id="651" name="楕円 650">
          <a:extLst>
            <a:ext uri="{FF2B5EF4-FFF2-40B4-BE49-F238E27FC236}">
              <a16:creationId xmlns:a16="http://schemas.microsoft.com/office/drawing/2014/main" id="{79E9AEA3-37E4-46FF-8A74-B072715B3782}"/>
            </a:ext>
          </a:extLst>
        </xdr:cNvPr>
        <xdr:cNvSpPr/>
      </xdr:nvSpPr>
      <xdr:spPr>
        <a:xfrm>
          <a:off x="12763500" y="1037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141732</xdr:rowOff>
    </xdr:from>
    <xdr:to>
      <xdr:col>71</xdr:col>
      <xdr:colOff>177800</xdr:colOff>
      <xdr:row>61</xdr:row>
      <xdr:rowOff>11430</xdr:rowOff>
    </xdr:to>
    <xdr:cxnSp macro="">
      <xdr:nvCxnSpPr>
        <xdr:cNvPr id="652" name="直線コネクタ 651">
          <a:extLst>
            <a:ext uri="{FF2B5EF4-FFF2-40B4-BE49-F238E27FC236}">
              <a16:creationId xmlns:a16="http://schemas.microsoft.com/office/drawing/2014/main" id="{4F9E8C38-A30E-4C96-B823-913EC643A127}"/>
            </a:ext>
          </a:extLst>
        </xdr:cNvPr>
        <xdr:cNvCxnSpPr/>
      </xdr:nvCxnSpPr>
      <xdr:spPr>
        <a:xfrm>
          <a:off x="12814300" y="1042873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119905</xdr:rowOff>
    </xdr:from>
    <xdr:ext cx="405111" cy="259045"/>
    <xdr:sp macro="" textlink="">
      <xdr:nvSpPr>
        <xdr:cNvPr id="653" name="n_1aveValue【学校施設】&#10;有形固定資産減価償却率">
          <a:extLst>
            <a:ext uri="{FF2B5EF4-FFF2-40B4-BE49-F238E27FC236}">
              <a16:creationId xmlns:a16="http://schemas.microsoft.com/office/drawing/2014/main" id="{A79F7804-1955-47EC-9E48-4BE59DE452E1}"/>
            </a:ext>
          </a:extLst>
        </xdr:cNvPr>
        <xdr:cNvSpPr txBox="1"/>
      </xdr:nvSpPr>
      <xdr:spPr>
        <a:xfrm>
          <a:off x="15266044" y="9892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101617</xdr:rowOff>
    </xdr:from>
    <xdr:ext cx="405111" cy="259045"/>
    <xdr:sp macro="" textlink="">
      <xdr:nvSpPr>
        <xdr:cNvPr id="654" name="n_2aveValue【学校施設】&#10;有形固定資産減価償却率">
          <a:extLst>
            <a:ext uri="{FF2B5EF4-FFF2-40B4-BE49-F238E27FC236}">
              <a16:creationId xmlns:a16="http://schemas.microsoft.com/office/drawing/2014/main" id="{63FE95DC-2A51-4D5E-9F72-DAEA4E3A3933}"/>
            </a:ext>
          </a:extLst>
        </xdr:cNvPr>
        <xdr:cNvSpPr txBox="1"/>
      </xdr:nvSpPr>
      <xdr:spPr>
        <a:xfrm>
          <a:off x="14389744" y="987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55897</xdr:rowOff>
    </xdr:from>
    <xdr:ext cx="405111" cy="259045"/>
    <xdr:sp macro="" textlink="">
      <xdr:nvSpPr>
        <xdr:cNvPr id="655" name="n_3aveValue【学校施設】&#10;有形固定資産減価償却率">
          <a:extLst>
            <a:ext uri="{FF2B5EF4-FFF2-40B4-BE49-F238E27FC236}">
              <a16:creationId xmlns:a16="http://schemas.microsoft.com/office/drawing/2014/main" id="{92AB429A-F719-4BA2-9C4E-3D76EBA29631}"/>
            </a:ext>
          </a:extLst>
        </xdr:cNvPr>
        <xdr:cNvSpPr txBox="1"/>
      </xdr:nvSpPr>
      <xdr:spPr>
        <a:xfrm>
          <a:off x="135007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158767</xdr:rowOff>
    </xdr:from>
    <xdr:ext cx="405111" cy="259045"/>
    <xdr:sp macro="" textlink="">
      <xdr:nvSpPr>
        <xdr:cNvPr id="656" name="n_4aveValue【学校施設】&#10;有形固定資産減価償却率">
          <a:extLst>
            <a:ext uri="{FF2B5EF4-FFF2-40B4-BE49-F238E27FC236}">
              <a16:creationId xmlns:a16="http://schemas.microsoft.com/office/drawing/2014/main" id="{E18F93E1-C09B-46CF-8B88-E9ED9D1AA2F3}"/>
            </a:ext>
          </a:extLst>
        </xdr:cNvPr>
        <xdr:cNvSpPr txBox="1"/>
      </xdr:nvSpPr>
      <xdr:spPr>
        <a:xfrm>
          <a:off x="12611744" y="975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30497</xdr:rowOff>
    </xdr:from>
    <xdr:ext cx="405111" cy="259045"/>
    <xdr:sp macro="" textlink="">
      <xdr:nvSpPr>
        <xdr:cNvPr id="657" name="n_1mainValue【学校施設】&#10;有形固定資産減価償却率">
          <a:extLst>
            <a:ext uri="{FF2B5EF4-FFF2-40B4-BE49-F238E27FC236}">
              <a16:creationId xmlns:a16="http://schemas.microsoft.com/office/drawing/2014/main" id="{D0AB6DB0-2003-43C4-94EB-F3046C916327}"/>
            </a:ext>
          </a:extLst>
        </xdr:cNvPr>
        <xdr:cNvSpPr txBox="1"/>
      </xdr:nvSpPr>
      <xdr:spPr>
        <a:xfrm>
          <a:off x="152660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94505</xdr:rowOff>
    </xdr:from>
    <xdr:ext cx="405111" cy="259045"/>
    <xdr:sp macro="" textlink="">
      <xdr:nvSpPr>
        <xdr:cNvPr id="658" name="n_2mainValue【学校施設】&#10;有形固定資産減価償却率">
          <a:extLst>
            <a:ext uri="{FF2B5EF4-FFF2-40B4-BE49-F238E27FC236}">
              <a16:creationId xmlns:a16="http://schemas.microsoft.com/office/drawing/2014/main" id="{F3A2BFCA-E90F-491B-BB9F-0F51C329118F}"/>
            </a:ext>
          </a:extLst>
        </xdr:cNvPr>
        <xdr:cNvSpPr txBox="1"/>
      </xdr:nvSpPr>
      <xdr:spPr>
        <a:xfrm>
          <a:off x="14389744" y="10552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53357</xdr:rowOff>
    </xdr:from>
    <xdr:ext cx="405111" cy="259045"/>
    <xdr:sp macro="" textlink="">
      <xdr:nvSpPr>
        <xdr:cNvPr id="659" name="n_3mainValue【学校施設】&#10;有形固定資産減価償却率">
          <a:extLst>
            <a:ext uri="{FF2B5EF4-FFF2-40B4-BE49-F238E27FC236}">
              <a16:creationId xmlns:a16="http://schemas.microsoft.com/office/drawing/2014/main" id="{FE5E914F-4CF7-4F9F-8FF6-5AA43B718C47}"/>
            </a:ext>
          </a:extLst>
        </xdr:cNvPr>
        <xdr:cNvSpPr txBox="1"/>
      </xdr:nvSpPr>
      <xdr:spPr>
        <a:xfrm>
          <a:off x="135007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12209</xdr:rowOff>
    </xdr:from>
    <xdr:ext cx="405111" cy="259045"/>
    <xdr:sp macro="" textlink="">
      <xdr:nvSpPr>
        <xdr:cNvPr id="660" name="n_4mainValue【学校施設】&#10;有形固定資産減価償却率">
          <a:extLst>
            <a:ext uri="{FF2B5EF4-FFF2-40B4-BE49-F238E27FC236}">
              <a16:creationId xmlns:a16="http://schemas.microsoft.com/office/drawing/2014/main" id="{ECFE0128-3F65-4387-947D-F5CC6795C18D}"/>
            </a:ext>
          </a:extLst>
        </xdr:cNvPr>
        <xdr:cNvSpPr txBox="1"/>
      </xdr:nvSpPr>
      <xdr:spPr>
        <a:xfrm>
          <a:off x="12611744" y="10470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1" name="正方形/長方形 660">
          <a:extLst>
            <a:ext uri="{FF2B5EF4-FFF2-40B4-BE49-F238E27FC236}">
              <a16:creationId xmlns:a16="http://schemas.microsoft.com/office/drawing/2014/main" id="{848D78C4-4D87-44AE-9785-5E3AD28328D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2" name="正方形/長方形 661">
          <a:extLst>
            <a:ext uri="{FF2B5EF4-FFF2-40B4-BE49-F238E27FC236}">
              <a16:creationId xmlns:a16="http://schemas.microsoft.com/office/drawing/2014/main" id="{6E399C38-F78F-4424-90E1-78B1539F8FBF}"/>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3" name="正方形/長方形 662">
          <a:extLst>
            <a:ext uri="{FF2B5EF4-FFF2-40B4-BE49-F238E27FC236}">
              <a16:creationId xmlns:a16="http://schemas.microsoft.com/office/drawing/2014/main" id="{0D62A28A-0FE9-41B6-BB6A-A711C1FA9946}"/>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4" name="正方形/長方形 663">
          <a:extLst>
            <a:ext uri="{FF2B5EF4-FFF2-40B4-BE49-F238E27FC236}">
              <a16:creationId xmlns:a16="http://schemas.microsoft.com/office/drawing/2014/main" id="{7C229707-8719-4795-BF5C-A2723FEF61CD}"/>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5" name="正方形/長方形 664">
          <a:extLst>
            <a:ext uri="{FF2B5EF4-FFF2-40B4-BE49-F238E27FC236}">
              <a16:creationId xmlns:a16="http://schemas.microsoft.com/office/drawing/2014/main" id="{79E811F5-4C8F-4B9F-BF31-FDAD683A76A4}"/>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6" name="正方形/長方形 665">
          <a:extLst>
            <a:ext uri="{FF2B5EF4-FFF2-40B4-BE49-F238E27FC236}">
              <a16:creationId xmlns:a16="http://schemas.microsoft.com/office/drawing/2014/main" id="{935AC765-8222-48D4-8F9E-568A0B7BE438}"/>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7" name="正方形/長方形 666">
          <a:extLst>
            <a:ext uri="{FF2B5EF4-FFF2-40B4-BE49-F238E27FC236}">
              <a16:creationId xmlns:a16="http://schemas.microsoft.com/office/drawing/2014/main" id="{CF318726-058B-432A-A3D6-2E6129ED835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8" name="正方形/長方形 667">
          <a:extLst>
            <a:ext uri="{FF2B5EF4-FFF2-40B4-BE49-F238E27FC236}">
              <a16:creationId xmlns:a16="http://schemas.microsoft.com/office/drawing/2014/main" id="{095A599C-65B3-45D5-9C7E-F0DF7BBBD693}"/>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9" name="テキスト ボックス 668">
          <a:extLst>
            <a:ext uri="{FF2B5EF4-FFF2-40B4-BE49-F238E27FC236}">
              <a16:creationId xmlns:a16="http://schemas.microsoft.com/office/drawing/2014/main" id="{58733B3D-32FB-4E9D-9AFC-001498394FB2}"/>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0" name="直線コネクタ 669">
          <a:extLst>
            <a:ext uri="{FF2B5EF4-FFF2-40B4-BE49-F238E27FC236}">
              <a16:creationId xmlns:a16="http://schemas.microsoft.com/office/drawing/2014/main" id="{4E8EF051-B68C-4EBA-B257-FCE75279F95A}"/>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71" name="テキスト ボックス 670">
          <a:extLst>
            <a:ext uri="{FF2B5EF4-FFF2-40B4-BE49-F238E27FC236}">
              <a16:creationId xmlns:a16="http://schemas.microsoft.com/office/drawing/2014/main" id="{127BEC34-13C1-4E9F-AC4E-DAC58656CFC6}"/>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65</xdr:row>
      <xdr:rowOff>0</xdr:rowOff>
    </xdr:from>
    <xdr:to>
      <xdr:col>120</xdr:col>
      <xdr:colOff>114300</xdr:colOff>
      <xdr:row>65</xdr:row>
      <xdr:rowOff>0</xdr:rowOff>
    </xdr:to>
    <xdr:cxnSp macro="">
      <xdr:nvCxnSpPr>
        <xdr:cNvPr id="672" name="直線コネクタ 671">
          <a:extLst>
            <a:ext uri="{FF2B5EF4-FFF2-40B4-BE49-F238E27FC236}">
              <a16:creationId xmlns:a16="http://schemas.microsoft.com/office/drawing/2014/main" id="{9096D21E-B1D6-473B-B66A-280FAA80F72F}"/>
            </a:ext>
          </a:extLst>
        </xdr:cNvPr>
        <xdr:cNvCxnSpPr/>
      </xdr:nvCxnSpPr>
      <xdr:spPr>
        <a:xfrm>
          <a:off x="18288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64</xdr:row>
      <xdr:rowOff>29227</xdr:rowOff>
    </xdr:from>
    <xdr:ext cx="467179" cy="259045"/>
    <xdr:sp macro="" textlink="">
      <xdr:nvSpPr>
        <xdr:cNvPr id="673" name="テキスト ボックス 672">
          <a:extLst>
            <a:ext uri="{FF2B5EF4-FFF2-40B4-BE49-F238E27FC236}">
              <a16:creationId xmlns:a16="http://schemas.microsoft.com/office/drawing/2014/main" id="{B8B3ABC5-DDAE-48EC-A8A1-BDD82E121666}"/>
            </a:ext>
          </a:extLst>
        </xdr:cNvPr>
        <xdr:cNvSpPr txBox="1"/>
      </xdr:nvSpPr>
      <xdr:spPr>
        <a:xfrm>
          <a:off x="17820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674" name="直線コネクタ 673">
          <a:extLst>
            <a:ext uri="{FF2B5EF4-FFF2-40B4-BE49-F238E27FC236}">
              <a16:creationId xmlns:a16="http://schemas.microsoft.com/office/drawing/2014/main" id="{ED5A9EEE-97B0-43DE-B51E-613103D8B10D}"/>
            </a:ext>
          </a:extLst>
        </xdr:cNvPr>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675" name="テキスト ボックス 674">
          <a:extLst>
            <a:ext uri="{FF2B5EF4-FFF2-40B4-BE49-F238E27FC236}">
              <a16:creationId xmlns:a16="http://schemas.microsoft.com/office/drawing/2014/main" id="{1DF709AD-B182-48FF-BC84-FD0AEEAFD674}"/>
            </a:ext>
          </a:extLst>
        </xdr:cNvPr>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114300</xdr:rowOff>
    </xdr:from>
    <xdr:to>
      <xdr:col>120</xdr:col>
      <xdr:colOff>114300</xdr:colOff>
      <xdr:row>61</xdr:row>
      <xdr:rowOff>114300</xdr:rowOff>
    </xdr:to>
    <xdr:cxnSp macro="">
      <xdr:nvCxnSpPr>
        <xdr:cNvPr id="676" name="直線コネクタ 675">
          <a:extLst>
            <a:ext uri="{FF2B5EF4-FFF2-40B4-BE49-F238E27FC236}">
              <a16:creationId xmlns:a16="http://schemas.microsoft.com/office/drawing/2014/main" id="{CA01862B-4CFF-4EC7-9168-F064CF2663D2}"/>
            </a:ext>
          </a:extLst>
        </xdr:cNvPr>
        <xdr:cNvCxnSpPr/>
      </xdr:nvCxnSpPr>
      <xdr:spPr>
        <a:xfrm>
          <a:off x="18288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143527</xdr:rowOff>
    </xdr:from>
    <xdr:ext cx="467179" cy="259045"/>
    <xdr:sp macro="" textlink="">
      <xdr:nvSpPr>
        <xdr:cNvPr id="677" name="テキスト ボックス 676">
          <a:extLst>
            <a:ext uri="{FF2B5EF4-FFF2-40B4-BE49-F238E27FC236}">
              <a16:creationId xmlns:a16="http://schemas.microsoft.com/office/drawing/2014/main" id="{F5D42DEE-63C3-4FDC-9A64-8846E9540654}"/>
            </a:ext>
          </a:extLst>
        </xdr:cNvPr>
        <xdr:cNvSpPr txBox="1"/>
      </xdr:nvSpPr>
      <xdr:spPr>
        <a:xfrm>
          <a:off x="17820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8" name="直線コネクタ 677">
          <a:extLst>
            <a:ext uri="{FF2B5EF4-FFF2-40B4-BE49-F238E27FC236}">
              <a16:creationId xmlns:a16="http://schemas.microsoft.com/office/drawing/2014/main" id="{AFBD4EA0-A4E6-441D-B39F-1AF68AB1A963}"/>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9" name="テキスト ボックス 678">
          <a:extLst>
            <a:ext uri="{FF2B5EF4-FFF2-40B4-BE49-F238E27FC236}">
              <a16:creationId xmlns:a16="http://schemas.microsoft.com/office/drawing/2014/main" id="{F779B4C8-1C3B-4F1E-AC49-D7F12E4C50AB}"/>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57150</xdr:rowOff>
    </xdr:from>
    <xdr:to>
      <xdr:col>120</xdr:col>
      <xdr:colOff>114300</xdr:colOff>
      <xdr:row>58</xdr:row>
      <xdr:rowOff>57150</xdr:rowOff>
    </xdr:to>
    <xdr:cxnSp macro="">
      <xdr:nvCxnSpPr>
        <xdr:cNvPr id="680" name="直線コネクタ 679">
          <a:extLst>
            <a:ext uri="{FF2B5EF4-FFF2-40B4-BE49-F238E27FC236}">
              <a16:creationId xmlns:a16="http://schemas.microsoft.com/office/drawing/2014/main" id="{D445F596-3160-402A-8225-04EC299157CB}"/>
            </a:ext>
          </a:extLst>
        </xdr:cNvPr>
        <xdr:cNvCxnSpPr/>
      </xdr:nvCxnSpPr>
      <xdr:spPr>
        <a:xfrm>
          <a:off x="18288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86377</xdr:rowOff>
    </xdr:from>
    <xdr:ext cx="467179" cy="259045"/>
    <xdr:sp macro="" textlink="">
      <xdr:nvSpPr>
        <xdr:cNvPr id="681" name="テキスト ボックス 680">
          <a:extLst>
            <a:ext uri="{FF2B5EF4-FFF2-40B4-BE49-F238E27FC236}">
              <a16:creationId xmlns:a16="http://schemas.microsoft.com/office/drawing/2014/main" id="{4BD7ACBE-EC0A-496C-B471-47B37C866A53}"/>
            </a:ext>
          </a:extLst>
        </xdr:cNvPr>
        <xdr:cNvSpPr txBox="1"/>
      </xdr:nvSpPr>
      <xdr:spPr>
        <a:xfrm>
          <a:off x="17820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682" name="直線コネクタ 681">
          <a:extLst>
            <a:ext uri="{FF2B5EF4-FFF2-40B4-BE49-F238E27FC236}">
              <a16:creationId xmlns:a16="http://schemas.microsoft.com/office/drawing/2014/main" id="{B7CD07AD-EF53-48FD-B545-4C9930EFCEA2}"/>
            </a:ext>
          </a:extLst>
        </xdr:cNvPr>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683" name="テキスト ボックス 682">
          <a:extLst>
            <a:ext uri="{FF2B5EF4-FFF2-40B4-BE49-F238E27FC236}">
              <a16:creationId xmlns:a16="http://schemas.microsoft.com/office/drawing/2014/main" id="{6E04A65B-E91A-4883-9738-F91947CFFFD3}"/>
            </a:ext>
          </a:extLst>
        </xdr:cNvPr>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0</xdr:rowOff>
    </xdr:from>
    <xdr:to>
      <xdr:col>120</xdr:col>
      <xdr:colOff>114300</xdr:colOff>
      <xdr:row>55</xdr:row>
      <xdr:rowOff>0</xdr:rowOff>
    </xdr:to>
    <xdr:cxnSp macro="">
      <xdr:nvCxnSpPr>
        <xdr:cNvPr id="684" name="直線コネクタ 683">
          <a:extLst>
            <a:ext uri="{FF2B5EF4-FFF2-40B4-BE49-F238E27FC236}">
              <a16:creationId xmlns:a16="http://schemas.microsoft.com/office/drawing/2014/main" id="{C6E04E68-CD74-46E1-BD2B-9AD46AF830F8}"/>
            </a:ext>
          </a:extLst>
        </xdr:cNvPr>
        <xdr:cNvCxnSpPr/>
      </xdr:nvCxnSpPr>
      <xdr:spPr>
        <a:xfrm>
          <a:off x="18288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29227</xdr:rowOff>
    </xdr:from>
    <xdr:ext cx="467179" cy="259045"/>
    <xdr:sp macro="" textlink="">
      <xdr:nvSpPr>
        <xdr:cNvPr id="685" name="テキスト ボックス 684">
          <a:extLst>
            <a:ext uri="{FF2B5EF4-FFF2-40B4-BE49-F238E27FC236}">
              <a16:creationId xmlns:a16="http://schemas.microsoft.com/office/drawing/2014/main" id="{0DDC253F-ED12-4A4E-8183-C099B6068411}"/>
            </a:ext>
          </a:extLst>
        </xdr:cNvPr>
        <xdr:cNvSpPr txBox="1"/>
      </xdr:nvSpPr>
      <xdr:spPr>
        <a:xfrm>
          <a:off x="17820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6" name="直線コネクタ 685">
          <a:extLst>
            <a:ext uri="{FF2B5EF4-FFF2-40B4-BE49-F238E27FC236}">
              <a16:creationId xmlns:a16="http://schemas.microsoft.com/office/drawing/2014/main" id="{58A1BC5E-886A-4136-A1A4-E66C3A4BB47F}"/>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7" name="テキスト ボックス 686">
          <a:extLst>
            <a:ext uri="{FF2B5EF4-FFF2-40B4-BE49-F238E27FC236}">
              <a16:creationId xmlns:a16="http://schemas.microsoft.com/office/drawing/2014/main" id="{BD72DC3E-10DB-48FA-B225-325BEF56A70E}"/>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8" name="【学校施設】&#10;一人当たり面積グラフ枠">
          <a:extLst>
            <a:ext uri="{FF2B5EF4-FFF2-40B4-BE49-F238E27FC236}">
              <a16:creationId xmlns:a16="http://schemas.microsoft.com/office/drawing/2014/main" id="{9E0600F1-D515-4B87-8466-B539C28AF4DC}"/>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4287</xdr:rowOff>
    </xdr:from>
    <xdr:to>
      <xdr:col>116</xdr:col>
      <xdr:colOff>62864</xdr:colOff>
      <xdr:row>64</xdr:row>
      <xdr:rowOff>7144</xdr:rowOff>
    </xdr:to>
    <xdr:cxnSp macro="">
      <xdr:nvCxnSpPr>
        <xdr:cNvPr id="689" name="直線コネクタ 688">
          <a:extLst>
            <a:ext uri="{FF2B5EF4-FFF2-40B4-BE49-F238E27FC236}">
              <a16:creationId xmlns:a16="http://schemas.microsoft.com/office/drawing/2014/main" id="{0B61151A-E409-4346-A9FE-819D5A938D53}"/>
            </a:ext>
          </a:extLst>
        </xdr:cNvPr>
        <xdr:cNvCxnSpPr/>
      </xdr:nvCxnSpPr>
      <xdr:spPr>
        <a:xfrm flipV="1">
          <a:off x="22160864" y="9605487"/>
          <a:ext cx="0" cy="1374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10971</xdr:rowOff>
    </xdr:from>
    <xdr:ext cx="469744" cy="259045"/>
    <xdr:sp macro="" textlink="">
      <xdr:nvSpPr>
        <xdr:cNvPr id="690" name="【学校施設】&#10;一人当たり面積最小値テキスト">
          <a:extLst>
            <a:ext uri="{FF2B5EF4-FFF2-40B4-BE49-F238E27FC236}">
              <a16:creationId xmlns:a16="http://schemas.microsoft.com/office/drawing/2014/main" id="{8A314071-91CA-45D8-AD1D-BE5728EF2D99}"/>
            </a:ext>
          </a:extLst>
        </xdr:cNvPr>
        <xdr:cNvSpPr txBox="1"/>
      </xdr:nvSpPr>
      <xdr:spPr>
        <a:xfrm>
          <a:off x="22199600" y="10983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7144</xdr:rowOff>
    </xdr:from>
    <xdr:to>
      <xdr:col>116</xdr:col>
      <xdr:colOff>152400</xdr:colOff>
      <xdr:row>64</xdr:row>
      <xdr:rowOff>7144</xdr:rowOff>
    </xdr:to>
    <xdr:cxnSp macro="">
      <xdr:nvCxnSpPr>
        <xdr:cNvPr id="691" name="直線コネクタ 690">
          <a:extLst>
            <a:ext uri="{FF2B5EF4-FFF2-40B4-BE49-F238E27FC236}">
              <a16:creationId xmlns:a16="http://schemas.microsoft.com/office/drawing/2014/main" id="{9BAE1D7E-B17A-4972-82F6-CF0FCC6A5B63}"/>
            </a:ext>
          </a:extLst>
        </xdr:cNvPr>
        <xdr:cNvCxnSpPr/>
      </xdr:nvCxnSpPr>
      <xdr:spPr>
        <a:xfrm>
          <a:off x="22072600" y="1097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122414</xdr:rowOff>
    </xdr:from>
    <xdr:ext cx="469744" cy="259045"/>
    <xdr:sp macro="" textlink="">
      <xdr:nvSpPr>
        <xdr:cNvPr id="692" name="【学校施設】&#10;一人当たり面積最大値テキスト">
          <a:extLst>
            <a:ext uri="{FF2B5EF4-FFF2-40B4-BE49-F238E27FC236}">
              <a16:creationId xmlns:a16="http://schemas.microsoft.com/office/drawing/2014/main" id="{993FCE8A-503D-408F-BE1E-A2B7549E6A44}"/>
            </a:ext>
          </a:extLst>
        </xdr:cNvPr>
        <xdr:cNvSpPr txBox="1"/>
      </xdr:nvSpPr>
      <xdr:spPr>
        <a:xfrm>
          <a:off x="22199600" y="9380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4287</xdr:rowOff>
    </xdr:from>
    <xdr:to>
      <xdr:col>116</xdr:col>
      <xdr:colOff>152400</xdr:colOff>
      <xdr:row>56</xdr:row>
      <xdr:rowOff>4287</xdr:rowOff>
    </xdr:to>
    <xdr:cxnSp macro="">
      <xdr:nvCxnSpPr>
        <xdr:cNvPr id="693" name="直線コネクタ 692">
          <a:extLst>
            <a:ext uri="{FF2B5EF4-FFF2-40B4-BE49-F238E27FC236}">
              <a16:creationId xmlns:a16="http://schemas.microsoft.com/office/drawing/2014/main" id="{8915DB53-FAB5-4F7D-9820-6B10B2983DA1}"/>
            </a:ext>
          </a:extLst>
        </xdr:cNvPr>
        <xdr:cNvCxnSpPr/>
      </xdr:nvCxnSpPr>
      <xdr:spPr>
        <a:xfrm>
          <a:off x="22072600" y="960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90664</xdr:rowOff>
    </xdr:from>
    <xdr:ext cx="469744" cy="259045"/>
    <xdr:sp macro="" textlink="">
      <xdr:nvSpPr>
        <xdr:cNvPr id="694" name="【学校施設】&#10;一人当たり面積平均値テキスト">
          <a:extLst>
            <a:ext uri="{FF2B5EF4-FFF2-40B4-BE49-F238E27FC236}">
              <a16:creationId xmlns:a16="http://schemas.microsoft.com/office/drawing/2014/main" id="{1F749985-F87F-4D33-AD9E-D325F3F66DDE}"/>
            </a:ext>
          </a:extLst>
        </xdr:cNvPr>
        <xdr:cNvSpPr txBox="1"/>
      </xdr:nvSpPr>
      <xdr:spPr>
        <a:xfrm>
          <a:off x="22199600" y="102062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67787</xdr:rowOff>
    </xdr:from>
    <xdr:to>
      <xdr:col>116</xdr:col>
      <xdr:colOff>114300</xdr:colOff>
      <xdr:row>60</xdr:row>
      <xdr:rowOff>169387</xdr:rowOff>
    </xdr:to>
    <xdr:sp macro="" textlink="">
      <xdr:nvSpPr>
        <xdr:cNvPr id="695" name="フローチャート: 判断 694">
          <a:extLst>
            <a:ext uri="{FF2B5EF4-FFF2-40B4-BE49-F238E27FC236}">
              <a16:creationId xmlns:a16="http://schemas.microsoft.com/office/drawing/2014/main" id="{3915CC6D-68BA-485C-87FF-73472F326A07}"/>
            </a:ext>
          </a:extLst>
        </xdr:cNvPr>
        <xdr:cNvSpPr/>
      </xdr:nvSpPr>
      <xdr:spPr>
        <a:xfrm>
          <a:off x="22110700" y="10354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76359</xdr:rowOff>
    </xdr:from>
    <xdr:to>
      <xdr:col>112</xdr:col>
      <xdr:colOff>38100</xdr:colOff>
      <xdr:row>61</xdr:row>
      <xdr:rowOff>6509</xdr:rowOff>
    </xdr:to>
    <xdr:sp macro="" textlink="">
      <xdr:nvSpPr>
        <xdr:cNvPr id="696" name="フローチャート: 判断 695">
          <a:extLst>
            <a:ext uri="{FF2B5EF4-FFF2-40B4-BE49-F238E27FC236}">
              <a16:creationId xmlns:a16="http://schemas.microsoft.com/office/drawing/2014/main" id="{87F69F26-E4C1-43F0-9A54-92D8D9CE1567}"/>
            </a:ext>
          </a:extLst>
        </xdr:cNvPr>
        <xdr:cNvSpPr/>
      </xdr:nvSpPr>
      <xdr:spPr>
        <a:xfrm>
          <a:off x="21272500" y="10363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72072</xdr:rowOff>
    </xdr:from>
    <xdr:to>
      <xdr:col>107</xdr:col>
      <xdr:colOff>101600</xdr:colOff>
      <xdr:row>61</xdr:row>
      <xdr:rowOff>2222</xdr:rowOff>
    </xdr:to>
    <xdr:sp macro="" textlink="">
      <xdr:nvSpPr>
        <xdr:cNvPr id="697" name="フローチャート: 判断 696">
          <a:extLst>
            <a:ext uri="{FF2B5EF4-FFF2-40B4-BE49-F238E27FC236}">
              <a16:creationId xmlns:a16="http://schemas.microsoft.com/office/drawing/2014/main" id="{8ED5BCAA-D1BB-4800-8E0F-A947A84D5041}"/>
            </a:ext>
          </a:extLst>
        </xdr:cNvPr>
        <xdr:cNvSpPr/>
      </xdr:nvSpPr>
      <xdr:spPr>
        <a:xfrm>
          <a:off x="20383500" y="103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106363</xdr:rowOff>
    </xdr:from>
    <xdr:to>
      <xdr:col>102</xdr:col>
      <xdr:colOff>165100</xdr:colOff>
      <xdr:row>61</xdr:row>
      <xdr:rowOff>36513</xdr:rowOff>
    </xdr:to>
    <xdr:sp macro="" textlink="">
      <xdr:nvSpPr>
        <xdr:cNvPr id="698" name="フローチャート: 判断 697">
          <a:extLst>
            <a:ext uri="{FF2B5EF4-FFF2-40B4-BE49-F238E27FC236}">
              <a16:creationId xmlns:a16="http://schemas.microsoft.com/office/drawing/2014/main" id="{99E851AE-1306-40F0-AAE4-A2B6292F3B4B}"/>
            </a:ext>
          </a:extLst>
        </xdr:cNvPr>
        <xdr:cNvSpPr/>
      </xdr:nvSpPr>
      <xdr:spPr>
        <a:xfrm>
          <a:off x="19494500" y="1039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164941</xdr:rowOff>
    </xdr:from>
    <xdr:to>
      <xdr:col>98</xdr:col>
      <xdr:colOff>38100</xdr:colOff>
      <xdr:row>61</xdr:row>
      <xdr:rowOff>95091</xdr:rowOff>
    </xdr:to>
    <xdr:sp macro="" textlink="">
      <xdr:nvSpPr>
        <xdr:cNvPr id="699" name="フローチャート: 判断 698">
          <a:extLst>
            <a:ext uri="{FF2B5EF4-FFF2-40B4-BE49-F238E27FC236}">
              <a16:creationId xmlns:a16="http://schemas.microsoft.com/office/drawing/2014/main" id="{80D72F1C-BAAE-49DE-AEE0-D8FE14EC6A75}"/>
            </a:ext>
          </a:extLst>
        </xdr:cNvPr>
        <xdr:cNvSpPr/>
      </xdr:nvSpPr>
      <xdr:spPr>
        <a:xfrm>
          <a:off x="18605500" y="10451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0" name="テキスト ボックス 699">
          <a:extLst>
            <a:ext uri="{FF2B5EF4-FFF2-40B4-BE49-F238E27FC236}">
              <a16:creationId xmlns:a16="http://schemas.microsoft.com/office/drawing/2014/main" id="{2C6A03A8-5D02-4249-984F-91770464E5D1}"/>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1" name="テキスト ボックス 700">
          <a:extLst>
            <a:ext uri="{FF2B5EF4-FFF2-40B4-BE49-F238E27FC236}">
              <a16:creationId xmlns:a16="http://schemas.microsoft.com/office/drawing/2014/main" id="{896E8730-B659-4A35-A3E0-357488A40869}"/>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FB847490-262E-4CE2-A1B1-8E3B19D700CE}"/>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71D7AE1F-2425-487B-A01F-753BCFAEAC68}"/>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4CF544DD-6B1E-4CD2-90AD-0408CEBAE37D}"/>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3493</xdr:rowOff>
    </xdr:from>
    <xdr:to>
      <xdr:col>116</xdr:col>
      <xdr:colOff>114300</xdr:colOff>
      <xdr:row>62</xdr:row>
      <xdr:rowOff>105093</xdr:rowOff>
    </xdr:to>
    <xdr:sp macro="" textlink="">
      <xdr:nvSpPr>
        <xdr:cNvPr id="705" name="楕円 704">
          <a:extLst>
            <a:ext uri="{FF2B5EF4-FFF2-40B4-BE49-F238E27FC236}">
              <a16:creationId xmlns:a16="http://schemas.microsoft.com/office/drawing/2014/main" id="{871FD3D5-A486-4C3A-B840-846C6D698946}"/>
            </a:ext>
          </a:extLst>
        </xdr:cNvPr>
        <xdr:cNvSpPr/>
      </xdr:nvSpPr>
      <xdr:spPr>
        <a:xfrm>
          <a:off x="22110700" y="10633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153370</xdr:rowOff>
    </xdr:from>
    <xdr:ext cx="469744" cy="259045"/>
    <xdr:sp macro="" textlink="">
      <xdr:nvSpPr>
        <xdr:cNvPr id="706" name="【学校施設】&#10;一人当たり面積該当値テキスト">
          <a:extLst>
            <a:ext uri="{FF2B5EF4-FFF2-40B4-BE49-F238E27FC236}">
              <a16:creationId xmlns:a16="http://schemas.microsoft.com/office/drawing/2014/main" id="{6EFB3AC6-6938-4463-B75C-01F4D6FCF270}"/>
            </a:ext>
          </a:extLst>
        </xdr:cNvPr>
        <xdr:cNvSpPr txBox="1"/>
      </xdr:nvSpPr>
      <xdr:spPr>
        <a:xfrm>
          <a:off x="22199600" y="10611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14922</xdr:rowOff>
    </xdr:from>
    <xdr:to>
      <xdr:col>112</xdr:col>
      <xdr:colOff>38100</xdr:colOff>
      <xdr:row>62</xdr:row>
      <xdr:rowOff>116522</xdr:rowOff>
    </xdr:to>
    <xdr:sp macro="" textlink="">
      <xdr:nvSpPr>
        <xdr:cNvPr id="707" name="楕円 706">
          <a:extLst>
            <a:ext uri="{FF2B5EF4-FFF2-40B4-BE49-F238E27FC236}">
              <a16:creationId xmlns:a16="http://schemas.microsoft.com/office/drawing/2014/main" id="{0F15A069-D19A-4F9A-93CD-E6D80F6DEAD8}"/>
            </a:ext>
          </a:extLst>
        </xdr:cNvPr>
        <xdr:cNvSpPr/>
      </xdr:nvSpPr>
      <xdr:spPr>
        <a:xfrm>
          <a:off x="21272500" y="10644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54293</xdr:rowOff>
    </xdr:from>
    <xdr:to>
      <xdr:col>116</xdr:col>
      <xdr:colOff>63500</xdr:colOff>
      <xdr:row>62</xdr:row>
      <xdr:rowOff>65722</xdr:rowOff>
    </xdr:to>
    <xdr:cxnSp macro="">
      <xdr:nvCxnSpPr>
        <xdr:cNvPr id="708" name="直線コネクタ 707">
          <a:extLst>
            <a:ext uri="{FF2B5EF4-FFF2-40B4-BE49-F238E27FC236}">
              <a16:creationId xmlns:a16="http://schemas.microsoft.com/office/drawing/2014/main" id="{46DE79D8-B7DD-474E-9846-A8B38751996E}"/>
            </a:ext>
          </a:extLst>
        </xdr:cNvPr>
        <xdr:cNvCxnSpPr/>
      </xdr:nvCxnSpPr>
      <xdr:spPr>
        <a:xfrm flipV="1">
          <a:off x="21323300" y="10684193"/>
          <a:ext cx="8382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13494</xdr:rowOff>
    </xdr:from>
    <xdr:to>
      <xdr:col>107</xdr:col>
      <xdr:colOff>101600</xdr:colOff>
      <xdr:row>62</xdr:row>
      <xdr:rowOff>115094</xdr:rowOff>
    </xdr:to>
    <xdr:sp macro="" textlink="">
      <xdr:nvSpPr>
        <xdr:cNvPr id="709" name="楕円 708">
          <a:extLst>
            <a:ext uri="{FF2B5EF4-FFF2-40B4-BE49-F238E27FC236}">
              <a16:creationId xmlns:a16="http://schemas.microsoft.com/office/drawing/2014/main" id="{7E9D7E15-296D-4616-902D-5FD50F191336}"/>
            </a:ext>
          </a:extLst>
        </xdr:cNvPr>
        <xdr:cNvSpPr/>
      </xdr:nvSpPr>
      <xdr:spPr>
        <a:xfrm>
          <a:off x="20383500" y="10643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64294</xdr:rowOff>
    </xdr:from>
    <xdr:to>
      <xdr:col>111</xdr:col>
      <xdr:colOff>177800</xdr:colOff>
      <xdr:row>62</xdr:row>
      <xdr:rowOff>65722</xdr:rowOff>
    </xdr:to>
    <xdr:cxnSp macro="">
      <xdr:nvCxnSpPr>
        <xdr:cNvPr id="710" name="直線コネクタ 709">
          <a:extLst>
            <a:ext uri="{FF2B5EF4-FFF2-40B4-BE49-F238E27FC236}">
              <a16:creationId xmlns:a16="http://schemas.microsoft.com/office/drawing/2014/main" id="{F09D2C75-A771-44A6-8DBA-06D0D178089D}"/>
            </a:ext>
          </a:extLst>
        </xdr:cNvPr>
        <xdr:cNvCxnSpPr/>
      </xdr:nvCxnSpPr>
      <xdr:spPr>
        <a:xfrm>
          <a:off x="20434300" y="10694194"/>
          <a:ext cx="889000" cy="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9207</xdr:rowOff>
    </xdr:from>
    <xdr:to>
      <xdr:col>102</xdr:col>
      <xdr:colOff>165100</xdr:colOff>
      <xdr:row>62</xdr:row>
      <xdr:rowOff>110807</xdr:rowOff>
    </xdr:to>
    <xdr:sp macro="" textlink="">
      <xdr:nvSpPr>
        <xdr:cNvPr id="711" name="楕円 710">
          <a:extLst>
            <a:ext uri="{FF2B5EF4-FFF2-40B4-BE49-F238E27FC236}">
              <a16:creationId xmlns:a16="http://schemas.microsoft.com/office/drawing/2014/main" id="{57117951-281E-4A35-9CF0-5ED5149801D0}"/>
            </a:ext>
          </a:extLst>
        </xdr:cNvPr>
        <xdr:cNvSpPr/>
      </xdr:nvSpPr>
      <xdr:spPr>
        <a:xfrm>
          <a:off x="19494500" y="10639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60007</xdr:rowOff>
    </xdr:from>
    <xdr:to>
      <xdr:col>107</xdr:col>
      <xdr:colOff>50800</xdr:colOff>
      <xdr:row>62</xdr:row>
      <xdr:rowOff>64294</xdr:rowOff>
    </xdr:to>
    <xdr:cxnSp macro="">
      <xdr:nvCxnSpPr>
        <xdr:cNvPr id="712" name="直線コネクタ 711">
          <a:extLst>
            <a:ext uri="{FF2B5EF4-FFF2-40B4-BE49-F238E27FC236}">
              <a16:creationId xmlns:a16="http://schemas.microsoft.com/office/drawing/2014/main" id="{87D4F520-C0C9-4B8B-ADA7-F011A5DFA4B9}"/>
            </a:ext>
          </a:extLst>
        </xdr:cNvPr>
        <xdr:cNvCxnSpPr/>
      </xdr:nvCxnSpPr>
      <xdr:spPr>
        <a:xfrm>
          <a:off x="19545300" y="10689907"/>
          <a:ext cx="889000" cy="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2063</xdr:rowOff>
    </xdr:from>
    <xdr:to>
      <xdr:col>98</xdr:col>
      <xdr:colOff>38100</xdr:colOff>
      <xdr:row>62</xdr:row>
      <xdr:rowOff>103663</xdr:rowOff>
    </xdr:to>
    <xdr:sp macro="" textlink="">
      <xdr:nvSpPr>
        <xdr:cNvPr id="713" name="楕円 712">
          <a:extLst>
            <a:ext uri="{FF2B5EF4-FFF2-40B4-BE49-F238E27FC236}">
              <a16:creationId xmlns:a16="http://schemas.microsoft.com/office/drawing/2014/main" id="{B0BDB837-0C76-4D9C-98B0-F0E22284D3B9}"/>
            </a:ext>
          </a:extLst>
        </xdr:cNvPr>
        <xdr:cNvSpPr/>
      </xdr:nvSpPr>
      <xdr:spPr>
        <a:xfrm>
          <a:off x="18605500" y="10631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52863</xdr:rowOff>
    </xdr:from>
    <xdr:to>
      <xdr:col>102</xdr:col>
      <xdr:colOff>114300</xdr:colOff>
      <xdr:row>62</xdr:row>
      <xdr:rowOff>60007</xdr:rowOff>
    </xdr:to>
    <xdr:cxnSp macro="">
      <xdr:nvCxnSpPr>
        <xdr:cNvPr id="714" name="直線コネクタ 713">
          <a:extLst>
            <a:ext uri="{FF2B5EF4-FFF2-40B4-BE49-F238E27FC236}">
              <a16:creationId xmlns:a16="http://schemas.microsoft.com/office/drawing/2014/main" id="{F8BCA0EC-10A4-4BFC-8FC2-AA0E10D14B94}"/>
            </a:ext>
          </a:extLst>
        </xdr:cNvPr>
        <xdr:cNvCxnSpPr/>
      </xdr:nvCxnSpPr>
      <xdr:spPr>
        <a:xfrm>
          <a:off x="18656300" y="10682763"/>
          <a:ext cx="889000" cy="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23036</xdr:rowOff>
    </xdr:from>
    <xdr:ext cx="469744" cy="259045"/>
    <xdr:sp macro="" textlink="">
      <xdr:nvSpPr>
        <xdr:cNvPr id="715" name="n_1aveValue【学校施設】&#10;一人当たり面積">
          <a:extLst>
            <a:ext uri="{FF2B5EF4-FFF2-40B4-BE49-F238E27FC236}">
              <a16:creationId xmlns:a16="http://schemas.microsoft.com/office/drawing/2014/main" id="{53E5AF19-775A-4543-B098-844C4BE74AC9}"/>
            </a:ext>
          </a:extLst>
        </xdr:cNvPr>
        <xdr:cNvSpPr txBox="1"/>
      </xdr:nvSpPr>
      <xdr:spPr>
        <a:xfrm>
          <a:off x="21075727" y="10138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18749</xdr:rowOff>
    </xdr:from>
    <xdr:ext cx="469744" cy="259045"/>
    <xdr:sp macro="" textlink="">
      <xdr:nvSpPr>
        <xdr:cNvPr id="716" name="n_2aveValue【学校施設】&#10;一人当たり面積">
          <a:extLst>
            <a:ext uri="{FF2B5EF4-FFF2-40B4-BE49-F238E27FC236}">
              <a16:creationId xmlns:a16="http://schemas.microsoft.com/office/drawing/2014/main" id="{07BE3971-3879-4858-937E-A8A4DEC3F698}"/>
            </a:ext>
          </a:extLst>
        </xdr:cNvPr>
        <xdr:cNvSpPr txBox="1"/>
      </xdr:nvSpPr>
      <xdr:spPr>
        <a:xfrm>
          <a:off x="20199427" y="10134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53040</xdr:rowOff>
    </xdr:from>
    <xdr:ext cx="469744" cy="259045"/>
    <xdr:sp macro="" textlink="">
      <xdr:nvSpPr>
        <xdr:cNvPr id="717" name="n_3aveValue【学校施設】&#10;一人当たり面積">
          <a:extLst>
            <a:ext uri="{FF2B5EF4-FFF2-40B4-BE49-F238E27FC236}">
              <a16:creationId xmlns:a16="http://schemas.microsoft.com/office/drawing/2014/main" id="{92B95E7B-069C-4B66-B1FD-1A4C1701DD82}"/>
            </a:ext>
          </a:extLst>
        </xdr:cNvPr>
        <xdr:cNvSpPr txBox="1"/>
      </xdr:nvSpPr>
      <xdr:spPr>
        <a:xfrm>
          <a:off x="19310427" y="10168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111618</xdr:rowOff>
    </xdr:from>
    <xdr:ext cx="469744" cy="259045"/>
    <xdr:sp macro="" textlink="">
      <xdr:nvSpPr>
        <xdr:cNvPr id="718" name="n_4aveValue【学校施設】&#10;一人当たり面積">
          <a:extLst>
            <a:ext uri="{FF2B5EF4-FFF2-40B4-BE49-F238E27FC236}">
              <a16:creationId xmlns:a16="http://schemas.microsoft.com/office/drawing/2014/main" id="{FF63CFA8-E4E8-4607-82BF-04FE6718B66A}"/>
            </a:ext>
          </a:extLst>
        </xdr:cNvPr>
        <xdr:cNvSpPr txBox="1"/>
      </xdr:nvSpPr>
      <xdr:spPr>
        <a:xfrm>
          <a:off x="18421427" y="10227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107649</xdr:rowOff>
    </xdr:from>
    <xdr:ext cx="469744" cy="259045"/>
    <xdr:sp macro="" textlink="">
      <xdr:nvSpPr>
        <xdr:cNvPr id="719" name="n_1mainValue【学校施設】&#10;一人当たり面積">
          <a:extLst>
            <a:ext uri="{FF2B5EF4-FFF2-40B4-BE49-F238E27FC236}">
              <a16:creationId xmlns:a16="http://schemas.microsoft.com/office/drawing/2014/main" id="{3D901FA0-1208-40B4-B9B9-E161D0B7D828}"/>
            </a:ext>
          </a:extLst>
        </xdr:cNvPr>
        <xdr:cNvSpPr txBox="1"/>
      </xdr:nvSpPr>
      <xdr:spPr>
        <a:xfrm>
          <a:off x="21075727" y="10737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106221</xdr:rowOff>
    </xdr:from>
    <xdr:ext cx="469744" cy="259045"/>
    <xdr:sp macro="" textlink="">
      <xdr:nvSpPr>
        <xdr:cNvPr id="720" name="n_2mainValue【学校施設】&#10;一人当たり面積">
          <a:extLst>
            <a:ext uri="{FF2B5EF4-FFF2-40B4-BE49-F238E27FC236}">
              <a16:creationId xmlns:a16="http://schemas.microsoft.com/office/drawing/2014/main" id="{7A4E6849-A3CA-4665-AD2D-DFDF751C6C7F}"/>
            </a:ext>
          </a:extLst>
        </xdr:cNvPr>
        <xdr:cNvSpPr txBox="1"/>
      </xdr:nvSpPr>
      <xdr:spPr>
        <a:xfrm>
          <a:off x="20199427" y="10736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101934</xdr:rowOff>
    </xdr:from>
    <xdr:ext cx="469744" cy="259045"/>
    <xdr:sp macro="" textlink="">
      <xdr:nvSpPr>
        <xdr:cNvPr id="721" name="n_3mainValue【学校施設】&#10;一人当たり面積">
          <a:extLst>
            <a:ext uri="{FF2B5EF4-FFF2-40B4-BE49-F238E27FC236}">
              <a16:creationId xmlns:a16="http://schemas.microsoft.com/office/drawing/2014/main" id="{80748236-D4D5-44CE-8538-A53EE74614FA}"/>
            </a:ext>
          </a:extLst>
        </xdr:cNvPr>
        <xdr:cNvSpPr txBox="1"/>
      </xdr:nvSpPr>
      <xdr:spPr>
        <a:xfrm>
          <a:off x="19310427" y="10731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94790</xdr:rowOff>
    </xdr:from>
    <xdr:ext cx="469744" cy="259045"/>
    <xdr:sp macro="" textlink="">
      <xdr:nvSpPr>
        <xdr:cNvPr id="722" name="n_4mainValue【学校施設】&#10;一人当たり面積">
          <a:extLst>
            <a:ext uri="{FF2B5EF4-FFF2-40B4-BE49-F238E27FC236}">
              <a16:creationId xmlns:a16="http://schemas.microsoft.com/office/drawing/2014/main" id="{5BAC37B5-5C8D-43BF-BC7A-572C1D3EAFFD}"/>
            </a:ext>
          </a:extLst>
        </xdr:cNvPr>
        <xdr:cNvSpPr txBox="1"/>
      </xdr:nvSpPr>
      <xdr:spPr>
        <a:xfrm>
          <a:off x="18421427" y="10724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3" name="正方形/長方形 722">
          <a:extLst>
            <a:ext uri="{FF2B5EF4-FFF2-40B4-BE49-F238E27FC236}">
              <a16:creationId xmlns:a16="http://schemas.microsoft.com/office/drawing/2014/main" id="{6ECE84D0-C76C-4EDE-A60D-6451F9510946}"/>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4" name="正方形/長方形 723">
          <a:extLst>
            <a:ext uri="{FF2B5EF4-FFF2-40B4-BE49-F238E27FC236}">
              <a16:creationId xmlns:a16="http://schemas.microsoft.com/office/drawing/2014/main" id="{F68AE9D2-9496-44E7-A980-1DB5BF71686F}"/>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5" name="正方形/長方形 724">
          <a:extLst>
            <a:ext uri="{FF2B5EF4-FFF2-40B4-BE49-F238E27FC236}">
              <a16:creationId xmlns:a16="http://schemas.microsoft.com/office/drawing/2014/main" id="{4CA91738-8448-4F20-AA7A-6958390D6174}"/>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6" name="正方形/長方形 725">
          <a:extLst>
            <a:ext uri="{FF2B5EF4-FFF2-40B4-BE49-F238E27FC236}">
              <a16:creationId xmlns:a16="http://schemas.microsoft.com/office/drawing/2014/main" id="{7E2E5E3A-CF1B-4934-94C9-E5B8CD9DF5BD}"/>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7" name="正方形/長方形 726">
          <a:extLst>
            <a:ext uri="{FF2B5EF4-FFF2-40B4-BE49-F238E27FC236}">
              <a16:creationId xmlns:a16="http://schemas.microsoft.com/office/drawing/2014/main" id="{3A177430-E34E-4F0E-B16B-5ADF6B94A96A}"/>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8" name="正方形/長方形 727">
          <a:extLst>
            <a:ext uri="{FF2B5EF4-FFF2-40B4-BE49-F238E27FC236}">
              <a16:creationId xmlns:a16="http://schemas.microsoft.com/office/drawing/2014/main" id="{3353C01E-4617-46D0-8C35-82729995AB8D}"/>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9" name="正方形/長方形 728">
          <a:extLst>
            <a:ext uri="{FF2B5EF4-FFF2-40B4-BE49-F238E27FC236}">
              <a16:creationId xmlns:a16="http://schemas.microsoft.com/office/drawing/2014/main" id="{199CEFC4-1110-40BB-BF99-FDC01C87EE1E}"/>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0" name="正方形/長方形 729">
          <a:extLst>
            <a:ext uri="{FF2B5EF4-FFF2-40B4-BE49-F238E27FC236}">
              <a16:creationId xmlns:a16="http://schemas.microsoft.com/office/drawing/2014/main" id="{95CF5B66-638A-48CC-8073-A5306968B797}"/>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1" name="テキスト ボックス 730">
          <a:extLst>
            <a:ext uri="{FF2B5EF4-FFF2-40B4-BE49-F238E27FC236}">
              <a16:creationId xmlns:a16="http://schemas.microsoft.com/office/drawing/2014/main" id="{62FF5DC9-66CF-4524-827E-7A12158920B6}"/>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2" name="直線コネクタ 731">
          <a:extLst>
            <a:ext uri="{FF2B5EF4-FFF2-40B4-BE49-F238E27FC236}">
              <a16:creationId xmlns:a16="http://schemas.microsoft.com/office/drawing/2014/main" id="{4D246044-4819-4796-A422-BBDF1C23C6E8}"/>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3" name="テキスト ボックス 732">
          <a:extLst>
            <a:ext uri="{FF2B5EF4-FFF2-40B4-BE49-F238E27FC236}">
              <a16:creationId xmlns:a16="http://schemas.microsoft.com/office/drawing/2014/main" id="{580390B2-1025-4C43-99A3-6925D48D02DA}"/>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4" name="直線コネクタ 733">
          <a:extLst>
            <a:ext uri="{FF2B5EF4-FFF2-40B4-BE49-F238E27FC236}">
              <a16:creationId xmlns:a16="http://schemas.microsoft.com/office/drawing/2014/main" id="{2E33AE42-8281-4692-AF3F-345A0CD67D4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5" name="テキスト ボックス 734">
          <a:extLst>
            <a:ext uri="{FF2B5EF4-FFF2-40B4-BE49-F238E27FC236}">
              <a16:creationId xmlns:a16="http://schemas.microsoft.com/office/drawing/2014/main" id="{EBE47B7E-0621-4ADC-AA97-FB9D8A3DC258}"/>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6" name="直線コネクタ 735">
          <a:extLst>
            <a:ext uri="{FF2B5EF4-FFF2-40B4-BE49-F238E27FC236}">
              <a16:creationId xmlns:a16="http://schemas.microsoft.com/office/drawing/2014/main" id="{620C82A9-6995-4BE5-8855-A5C7137A30B9}"/>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7" name="テキスト ボックス 736">
          <a:extLst>
            <a:ext uri="{FF2B5EF4-FFF2-40B4-BE49-F238E27FC236}">
              <a16:creationId xmlns:a16="http://schemas.microsoft.com/office/drawing/2014/main" id="{86B0B795-C119-4E77-95F6-224F667548C9}"/>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8" name="直線コネクタ 737">
          <a:extLst>
            <a:ext uri="{FF2B5EF4-FFF2-40B4-BE49-F238E27FC236}">
              <a16:creationId xmlns:a16="http://schemas.microsoft.com/office/drawing/2014/main" id="{D8692CBD-9B7C-4727-8E68-9867760A411D}"/>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9" name="テキスト ボックス 738">
          <a:extLst>
            <a:ext uri="{FF2B5EF4-FFF2-40B4-BE49-F238E27FC236}">
              <a16:creationId xmlns:a16="http://schemas.microsoft.com/office/drawing/2014/main" id="{7D14D195-8671-40A7-A446-80E66D4955FD}"/>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0" name="直線コネクタ 739">
          <a:extLst>
            <a:ext uri="{FF2B5EF4-FFF2-40B4-BE49-F238E27FC236}">
              <a16:creationId xmlns:a16="http://schemas.microsoft.com/office/drawing/2014/main" id="{FC00D751-D34D-46D7-BDC3-C91198F940AB}"/>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1" name="テキスト ボックス 740">
          <a:extLst>
            <a:ext uri="{FF2B5EF4-FFF2-40B4-BE49-F238E27FC236}">
              <a16:creationId xmlns:a16="http://schemas.microsoft.com/office/drawing/2014/main" id="{23ED2544-AF2E-426E-8C62-EF619037BEDF}"/>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2" name="直線コネクタ 741">
          <a:extLst>
            <a:ext uri="{FF2B5EF4-FFF2-40B4-BE49-F238E27FC236}">
              <a16:creationId xmlns:a16="http://schemas.microsoft.com/office/drawing/2014/main" id="{6907DC98-ED8D-4CA4-A9E2-84FD6E6A8E83}"/>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3" name="テキスト ボックス 742">
          <a:extLst>
            <a:ext uri="{FF2B5EF4-FFF2-40B4-BE49-F238E27FC236}">
              <a16:creationId xmlns:a16="http://schemas.microsoft.com/office/drawing/2014/main" id="{3515890D-DB33-4380-8E24-DA22707A587C}"/>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4" name="直線コネクタ 743">
          <a:extLst>
            <a:ext uri="{FF2B5EF4-FFF2-40B4-BE49-F238E27FC236}">
              <a16:creationId xmlns:a16="http://schemas.microsoft.com/office/drawing/2014/main" id="{E422B5B3-F385-446C-A61A-8970F94DC572}"/>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5" name="テキスト ボックス 744">
          <a:extLst>
            <a:ext uri="{FF2B5EF4-FFF2-40B4-BE49-F238E27FC236}">
              <a16:creationId xmlns:a16="http://schemas.microsoft.com/office/drawing/2014/main" id="{373659ED-A0AB-4BF1-8D8C-1943D46692BA}"/>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6" name="【児童館】&#10;有形固定資産減価償却率グラフ枠">
          <a:extLst>
            <a:ext uri="{FF2B5EF4-FFF2-40B4-BE49-F238E27FC236}">
              <a16:creationId xmlns:a16="http://schemas.microsoft.com/office/drawing/2014/main" id="{B9ACAE1E-24E8-4380-A47E-A214AFE752CD}"/>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121920</xdr:rowOff>
    </xdr:from>
    <xdr:to>
      <xdr:col>85</xdr:col>
      <xdr:colOff>126364</xdr:colOff>
      <xdr:row>86</xdr:row>
      <xdr:rowOff>114300</xdr:rowOff>
    </xdr:to>
    <xdr:cxnSp macro="">
      <xdr:nvCxnSpPr>
        <xdr:cNvPr id="747" name="直線コネクタ 746">
          <a:extLst>
            <a:ext uri="{FF2B5EF4-FFF2-40B4-BE49-F238E27FC236}">
              <a16:creationId xmlns:a16="http://schemas.microsoft.com/office/drawing/2014/main" id="{8BFAEF50-BC32-44D8-9EBA-ECED5F83129D}"/>
            </a:ext>
          </a:extLst>
        </xdr:cNvPr>
        <xdr:cNvCxnSpPr/>
      </xdr:nvCxnSpPr>
      <xdr:spPr>
        <a:xfrm flipV="1">
          <a:off x="16318864" y="13666470"/>
          <a:ext cx="0" cy="1192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748" name="【児童館】&#10;有形固定資産減価償却率最小値テキスト">
          <a:extLst>
            <a:ext uri="{FF2B5EF4-FFF2-40B4-BE49-F238E27FC236}">
              <a16:creationId xmlns:a16="http://schemas.microsoft.com/office/drawing/2014/main" id="{B4A328AF-4861-4A4D-95DB-E5A19EDBC3F9}"/>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749" name="直線コネクタ 748">
          <a:extLst>
            <a:ext uri="{FF2B5EF4-FFF2-40B4-BE49-F238E27FC236}">
              <a16:creationId xmlns:a16="http://schemas.microsoft.com/office/drawing/2014/main" id="{742599EB-76A5-4C38-AE7D-EFB8AF180859}"/>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78</xdr:row>
      <xdr:rowOff>68597</xdr:rowOff>
    </xdr:from>
    <xdr:ext cx="405111" cy="259045"/>
    <xdr:sp macro="" textlink="">
      <xdr:nvSpPr>
        <xdr:cNvPr id="750" name="【児童館】&#10;有形固定資産減価償却率最大値テキスト">
          <a:extLst>
            <a:ext uri="{FF2B5EF4-FFF2-40B4-BE49-F238E27FC236}">
              <a16:creationId xmlns:a16="http://schemas.microsoft.com/office/drawing/2014/main" id="{B8815A62-9700-4F10-9FF3-B4C360B1B8E4}"/>
            </a:ext>
          </a:extLst>
        </xdr:cNvPr>
        <xdr:cNvSpPr txBox="1"/>
      </xdr:nvSpPr>
      <xdr:spPr>
        <a:xfrm>
          <a:off x="16357600" y="13441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121920</xdr:rowOff>
    </xdr:from>
    <xdr:to>
      <xdr:col>86</xdr:col>
      <xdr:colOff>25400</xdr:colOff>
      <xdr:row>79</xdr:row>
      <xdr:rowOff>121920</xdr:rowOff>
    </xdr:to>
    <xdr:cxnSp macro="">
      <xdr:nvCxnSpPr>
        <xdr:cNvPr id="751" name="直線コネクタ 750">
          <a:extLst>
            <a:ext uri="{FF2B5EF4-FFF2-40B4-BE49-F238E27FC236}">
              <a16:creationId xmlns:a16="http://schemas.microsoft.com/office/drawing/2014/main" id="{A8AB6D95-E0C6-4430-88E7-8E00F2355D7B}"/>
            </a:ext>
          </a:extLst>
        </xdr:cNvPr>
        <xdr:cNvCxnSpPr/>
      </xdr:nvCxnSpPr>
      <xdr:spPr>
        <a:xfrm>
          <a:off x="16230600" y="13666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15257</xdr:rowOff>
    </xdr:from>
    <xdr:ext cx="405111" cy="259045"/>
    <xdr:sp macro="" textlink="">
      <xdr:nvSpPr>
        <xdr:cNvPr id="752" name="【児童館】&#10;有形固定資産減価償却率平均値テキスト">
          <a:extLst>
            <a:ext uri="{FF2B5EF4-FFF2-40B4-BE49-F238E27FC236}">
              <a16:creationId xmlns:a16="http://schemas.microsoft.com/office/drawing/2014/main" id="{68C343A4-401C-4BAE-930F-5D5B0707EB87}"/>
            </a:ext>
          </a:extLst>
        </xdr:cNvPr>
        <xdr:cNvSpPr txBox="1"/>
      </xdr:nvSpPr>
      <xdr:spPr>
        <a:xfrm>
          <a:off x="16357600" y="139027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36830</xdr:rowOff>
    </xdr:from>
    <xdr:to>
      <xdr:col>85</xdr:col>
      <xdr:colOff>177800</xdr:colOff>
      <xdr:row>81</xdr:row>
      <xdr:rowOff>138430</xdr:rowOff>
    </xdr:to>
    <xdr:sp macro="" textlink="">
      <xdr:nvSpPr>
        <xdr:cNvPr id="753" name="フローチャート: 判断 752">
          <a:extLst>
            <a:ext uri="{FF2B5EF4-FFF2-40B4-BE49-F238E27FC236}">
              <a16:creationId xmlns:a16="http://schemas.microsoft.com/office/drawing/2014/main" id="{278A8F7E-59F9-4E74-AD3E-FF8C3E3690F2}"/>
            </a:ext>
          </a:extLst>
        </xdr:cNvPr>
        <xdr:cNvSpPr/>
      </xdr:nvSpPr>
      <xdr:spPr>
        <a:xfrm>
          <a:off x="16268700" y="1392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33020</xdr:rowOff>
    </xdr:from>
    <xdr:to>
      <xdr:col>81</xdr:col>
      <xdr:colOff>101600</xdr:colOff>
      <xdr:row>81</xdr:row>
      <xdr:rowOff>134620</xdr:rowOff>
    </xdr:to>
    <xdr:sp macro="" textlink="">
      <xdr:nvSpPr>
        <xdr:cNvPr id="754" name="フローチャート: 判断 753">
          <a:extLst>
            <a:ext uri="{FF2B5EF4-FFF2-40B4-BE49-F238E27FC236}">
              <a16:creationId xmlns:a16="http://schemas.microsoft.com/office/drawing/2014/main" id="{1DDEF788-4276-43BD-AC20-F49EBC353C8D}"/>
            </a:ext>
          </a:extLst>
        </xdr:cNvPr>
        <xdr:cNvSpPr/>
      </xdr:nvSpPr>
      <xdr:spPr>
        <a:xfrm>
          <a:off x="15430500" y="1392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4445</xdr:rowOff>
    </xdr:from>
    <xdr:to>
      <xdr:col>76</xdr:col>
      <xdr:colOff>165100</xdr:colOff>
      <xdr:row>81</xdr:row>
      <xdr:rowOff>106045</xdr:rowOff>
    </xdr:to>
    <xdr:sp macro="" textlink="">
      <xdr:nvSpPr>
        <xdr:cNvPr id="755" name="フローチャート: 判断 754">
          <a:extLst>
            <a:ext uri="{FF2B5EF4-FFF2-40B4-BE49-F238E27FC236}">
              <a16:creationId xmlns:a16="http://schemas.microsoft.com/office/drawing/2014/main" id="{3A95B54C-E5A7-4C7A-B697-BD78EC1346DA}"/>
            </a:ext>
          </a:extLst>
        </xdr:cNvPr>
        <xdr:cNvSpPr/>
      </xdr:nvSpPr>
      <xdr:spPr>
        <a:xfrm>
          <a:off x="14541500" y="1389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151130</xdr:rowOff>
    </xdr:from>
    <xdr:to>
      <xdr:col>72</xdr:col>
      <xdr:colOff>38100</xdr:colOff>
      <xdr:row>81</xdr:row>
      <xdr:rowOff>81280</xdr:rowOff>
    </xdr:to>
    <xdr:sp macro="" textlink="">
      <xdr:nvSpPr>
        <xdr:cNvPr id="756" name="フローチャート: 判断 755">
          <a:extLst>
            <a:ext uri="{FF2B5EF4-FFF2-40B4-BE49-F238E27FC236}">
              <a16:creationId xmlns:a16="http://schemas.microsoft.com/office/drawing/2014/main" id="{63BE2109-753F-422C-9596-C407E0884629}"/>
            </a:ext>
          </a:extLst>
        </xdr:cNvPr>
        <xdr:cNvSpPr/>
      </xdr:nvSpPr>
      <xdr:spPr>
        <a:xfrm>
          <a:off x="13652500" y="1386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79</xdr:row>
      <xdr:rowOff>151130</xdr:rowOff>
    </xdr:from>
    <xdr:to>
      <xdr:col>67</xdr:col>
      <xdr:colOff>101600</xdr:colOff>
      <xdr:row>80</xdr:row>
      <xdr:rowOff>81280</xdr:rowOff>
    </xdr:to>
    <xdr:sp macro="" textlink="">
      <xdr:nvSpPr>
        <xdr:cNvPr id="757" name="フローチャート: 判断 756">
          <a:extLst>
            <a:ext uri="{FF2B5EF4-FFF2-40B4-BE49-F238E27FC236}">
              <a16:creationId xmlns:a16="http://schemas.microsoft.com/office/drawing/2014/main" id="{B8D33B41-77FF-432E-ACD6-FA00BF31A19E}"/>
            </a:ext>
          </a:extLst>
        </xdr:cNvPr>
        <xdr:cNvSpPr/>
      </xdr:nvSpPr>
      <xdr:spPr>
        <a:xfrm>
          <a:off x="12763500" y="13695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8" name="テキスト ボックス 757">
          <a:extLst>
            <a:ext uri="{FF2B5EF4-FFF2-40B4-BE49-F238E27FC236}">
              <a16:creationId xmlns:a16="http://schemas.microsoft.com/office/drawing/2014/main" id="{A69ABDF3-22E4-4694-8ADC-CCFFDC8F00A8}"/>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9" name="テキスト ボックス 758">
          <a:extLst>
            <a:ext uri="{FF2B5EF4-FFF2-40B4-BE49-F238E27FC236}">
              <a16:creationId xmlns:a16="http://schemas.microsoft.com/office/drawing/2014/main" id="{04DB2B43-6C04-4228-B336-10C8BE7E94BF}"/>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0" name="テキスト ボックス 759">
          <a:extLst>
            <a:ext uri="{FF2B5EF4-FFF2-40B4-BE49-F238E27FC236}">
              <a16:creationId xmlns:a16="http://schemas.microsoft.com/office/drawing/2014/main" id="{07590895-421F-4D1C-810F-7607B90690AE}"/>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id="{DF31800C-2270-4B97-92E2-7918D6D3B2F5}"/>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C450A483-70EF-480A-9157-25B89AD9CDA2}"/>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15875</xdr:rowOff>
    </xdr:from>
    <xdr:to>
      <xdr:col>85</xdr:col>
      <xdr:colOff>177800</xdr:colOff>
      <xdr:row>80</xdr:row>
      <xdr:rowOff>117475</xdr:rowOff>
    </xdr:to>
    <xdr:sp macro="" textlink="">
      <xdr:nvSpPr>
        <xdr:cNvPr id="763" name="楕円 762">
          <a:extLst>
            <a:ext uri="{FF2B5EF4-FFF2-40B4-BE49-F238E27FC236}">
              <a16:creationId xmlns:a16="http://schemas.microsoft.com/office/drawing/2014/main" id="{29485F6C-B24F-4010-9FEC-58D42659BC97}"/>
            </a:ext>
          </a:extLst>
        </xdr:cNvPr>
        <xdr:cNvSpPr/>
      </xdr:nvSpPr>
      <xdr:spPr>
        <a:xfrm>
          <a:off x="16268700" y="1373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102252</xdr:rowOff>
    </xdr:from>
    <xdr:ext cx="405111" cy="259045"/>
    <xdr:sp macro="" textlink="">
      <xdr:nvSpPr>
        <xdr:cNvPr id="764" name="【児童館】&#10;有形固定資産減価償却率該当値テキスト">
          <a:extLst>
            <a:ext uri="{FF2B5EF4-FFF2-40B4-BE49-F238E27FC236}">
              <a16:creationId xmlns:a16="http://schemas.microsoft.com/office/drawing/2014/main" id="{5BCC95EF-17E7-437B-9D5C-E9A783F1E905}"/>
            </a:ext>
          </a:extLst>
        </xdr:cNvPr>
        <xdr:cNvSpPr txBox="1"/>
      </xdr:nvSpPr>
      <xdr:spPr>
        <a:xfrm>
          <a:off x="16357600" y="13646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139700</xdr:rowOff>
    </xdr:from>
    <xdr:to>
      <xdr:col>81</xdr:col>
      <xdr:colOff>101600</xdr:colOff>
      <xdr:row>80</xdr:row>
      <xdr:rowOff>69850</xdr:rowOff>
    </xdr:to>
    <xdr:sp macro="" textlink="">
      <xdr:nvSpPr>
        <xdr:cNvPr id="765" name="楕円 764">
          <a:extLst>
            <a:ext uri="{FF2B5EF4-FFF2-40B4-BE49-F238E27FC236}">
              <a16:creationId xmlns:a16="http://schemas.microsoft.com/office/drawing/2014/main" id="{D3CEA52C-CFE0-47C9-B722-19790EFF67F5}"/>
            </a:ext>
          </a:extLst>
        </xdr:cNvPr>
        <xdr:cNvSpPr/>
      </xdr:nvSpPr>
      <xdr:spPr>
        <a:xfrm>
          <a:off x="15430500" y="1368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19050</xdr:rowOff>
    </xdr:from>
    <xdr:to>
      <xdr:col>85</xdr:col>
      <xdr:colOff>127000</xdr:colOff>
      <xdr:row>80</xdr:row>
      <xdr:rowOff>66675</xdr:rowOff>
    </xdr:to>
    <xdr:cxnSp macro="">
      <xdr:nvCxnSpPr>
        <xdr:cNvPr id="766" name="直線コネクタ 765">
          <a:extLst>
            <a:ext uri="{FF2B5EF4-FFF2-40B4-BE49-F238E27FC236}">
              <a16:creationId xmlns:a16="http://schemas.microsoft.com/office/drawing/2014/main" id="{40CD1400-C38C-467B-84AF-D114641A12A7}"/>
            </a:ext>
          </a:extLst>
        </xdr:cNvPr>
        <xdr:cNvCxnSpPr/>
      </xdr:nvCxnSpPr>
      <xdr:spPr>
        <a:xfrm>
          <a:off x="15481300" y="13735050"/>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92075</xdr:rowOff>
    </xdr:from>
    <xdr:to>
      <xdr:col>76</xdr:col>
      <xdr:colOff>165100</xdr:colOff>
      <xdr:row>80</xdr:row>
      <xdr:rowOff>22225</xdr:rowOff>
    </xdr:to>
    <xdr:sp macro="" textlink="">
      <xdr:nvSpPr>
        <xdr:cNvPr id="767" name="楕円 766">
          <a:extLst>
            <a:ext uri="{FF2B5EF4-FFF2-40B4-BE49-F238E27FC236}">
              <a16:creationId xmlns:a16="http://schemas.microsoft.com/office/drawing/2014/main" id="{4D902BC0-7210-4FC5-BA23-9D2DF6BBA517}"/>
            </a:ext>
          </a:extLst>
        </xdr:cNvPr>
        <xdr:cNvSpPr/>
      </xdr:nvSpPr>
      <xdr:spPr>
        <a:xfrm>
          <a:off x="14541500" y="1363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142875</xdr:rowOff>
    </xdr:from>
    <xdr:to>
      <xdr:col>81</xdr:col>
      <xdr:colOff>50800</xdr:colOff>
      <xdr:row>80</xdr:row>
      <xdr:rowOff>19050</xdr:rowOff>
    </xdr:to>
    <xdr:cxnSp macro="">
      <xdr:nvCxnSpPr>
        <xdr:cNvPr id="768" name="直線コネクタ 767">
          <a:extLst>
            <a:ext uri="{FF2B5EF4-FFF2-40B4-BE49-F238E27FC236}">
              <a16:creationId xmlns:a16="http://schemas.microsoft.com/office/drawing/2014/main" id="{932488CD-B07F-462C-9E60-147EBCFD3635}"/>
            </a:ext>
          </a:extLst>
        </xdr:cNvPr>
        <xdr:cNvCxnSpPr/>
      </xdr:nvCxnSpPr>
      <xdr:spPr>
        <a:xfrm>
          <a:off x="14592300" y="1368742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40639</xdr:rowOff>
    </xdr:from>
    <xdr:to>
      <xdr:col>72</xdr:col>
      <xdr:colOff>38100</xdr:colOff>
      <xdr:row>79</xdr:row>
      <xdr:rowOff>142239</xdr:rowOff>
    </xdr:to>
    <xdr:sp macro="" textlink="">
      <xdr:nvSpPr>
        <xdr:cNvPr id="769" name="楕円 768">
          <a:extLst>
            <a:ext uri="{FF2B5EF4-FFF2-40B4-BE49-F238E27FC236}">
              <a16:creationId xmlns:a16="http://schemas.microsoft.com/office/drawing/2014/main" id="{7DD381F8-0D4A-44C9-8ECE-F26C3C630986}"/>
            </a:ext>
          </a:extLst>
        </xdr:cNvPr>
        <xdr:cNvSpPr/>
      </xdr:nvSpPr>
      <xdr:spPr>
        <a:xfrm>
          <a:off x="13652500" y="13585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91439</xdr:rowOff>
    </xdr:from>
    <xdr:to>
      <xdr:col>76</xdr:col>
      <xdr:colOff>114300</xdr:colOff>
      <xdr:row>79</xdr:row>
      <xdr:rowOff>142875</xdr:rowOff>
    </xdr:to>
    <xdr:cxnSp macro="">
      <xdr:nvCxnSpPr>
        <xdr:cNvPr id="770" name="直線コネクタ 769">
          <a:extLst>
            <a:ext uri="{FF2B5EF4-FFF2-40B4-BE49-F238E27FC236}">
              <a16:creationId xmlns:a16="http://schemas.microsoft.com/office/drawing/2014/main" id="{072DA0F3-2F8B-49C0-912C-FD3E9E10F327}"/>
            </a:ext>
          </a:extLst>
        </xdr:cNvPr>
        <xdr:cNvCxnSpPr/>
      </xdr:nvCxnSpPr>
      <xdr:spPr>
        <a:xfrm>
          <a:off x="13703300" y="13635989"/>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162561</xdr:rowOff>
    </xdr:from>
    <xdr:to>
      <xdr:col>67</xdr:col>
      <xdr:colOff>101600</xdr:colOff>
      <xdr:row>79</xdr:row>
      <xdr:rowOff>92711</xdr:rowOff>
    </xdr:to>
    <xdr:sp macro="" textlink="">
      <xdr:nvSpPr>
        <xdr:cNvPr id="771" name="楕円 770">
          <a:extLst>
            <a:ext uri="{FF2B5EF4-FFF2-40B4-BE49-F238E27FC236}">
              <a16:creationId xmlns:a16="http://schemas.microsoft.com/office/drawing/2014/main" id="{17AC0AAF-8BC8-425D-B6F9-7EC75D4206C2}"/>
            </a:ext>
          </a:extLst>
        </xdr:cNvPr>
        <xdr:cNvSpPr/>
      </xdr:nvSpPr>
      <xdr:spPr>
        <a:xfrm>
          <a:off x="12763500" y="1353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41911</xdr:rowOff>
    </xdr:from>
    <xdr:to>
      <xdr:col>71</xdr:col>
      <xdr:colOff>177800</xdr:colOff>
      <xdr:row>79</xdr:row>
      <xdr:rowOff>91439</xdr:rowOff>
    </xdr:to>
    <xdr:cxnSp macro="">
      <xdr:nvCxnSpPr>
        <xdr:cNvPr id="772" name="直線コネクタ 771">
          <a:extLst>
            <a:ext uri="{FF2B5EF4-FFF2-40B4-BE49-F238E27FC236}">
              <a16:creationId xmlns:a16="http://schemas.microsoft.com/office/drawing/2014/main" id="{BDF2A564-3F3B-49A6-9455-4A4C57241A58}"/>
            </a:ext>
          </a:extLst>
        </xdr:cNvPr>
        <xdr:cNvCxnSpPr/>
      </xdr:nvCxnSpPr>
      <xdr:spPr>
        <a:xfrm>
          <a:off x="12814300" y="13586461"/>
          <a:ext cx="8890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125747</xdr:rowOff>
    </xdr:from>
    <xdr:ext cx="405111" cy="259045"/>
    <xdr:sp macro="" textlink="">
      <xdr:nvSpPr>
        <xdr:cNvPr id="773" name="n_1aveValue【児童館】&#10;有形固定資産減価償却率">
          <a:extLst>
            <a:ext uri="{FF2B5EF4-FFF2-40B4-BE49-F238E27FC236}">
              <a16:creationId xmlns:a16="http://schemas.microsoft.com/office/drawing/2014/main" id="{9A3A7CCE-1BC1-4295-972E-9690FE559562}"/>
            </a:ext>
          </a:extLst>
        </xdr:cNvPr>
        <xdr:cNvSpPr txBox="1"/>
      </xdr:nvSpPr>
      <xdr:spPr>
        <a:xfrm>
          <a:off x="15266044" y="1401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97172</xdr:rowOff>
    </xdr:from>
    <xdr:ext cx="405111" cy="259045"/>
    <xdr:sp macro="" textlink="">
      <xdr:nvSpPr>
        <xdr:cNvPr id="774" name="n_2aveValue【児童館】&#10;有形固定資産減価償却率">
          <a:extLst>
            <a:ext uri="{FF2B5EF4-FFF2-40B4-BE49-F238E27FC236}">
              <a16:creationId xmlns:a16="http://schemas.microsoft.com/office/drawing/2014/main" id="{F0DE6564-0100-40DF-B405-F077A838CBE0}"/>
            </a:ext>
          </a:extLst>
        </xdr:cNvPr>
        <xdr:cNvSpPr txBox="1"/>
      </xdr:nvSpPr>
      <xdr:spPr>
        <a:xfrm>
          <a:off x="14389744" y="13984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72407</xdr:rowOff>
    </xdr:from>
    <xdr:ext cx="405111" cy="259045"/>
    <xdr:sp macro="" textlink="">
      <xdr:nvSpPr>
        <xdr:cNvPr id="775" name="n_3aveValue【児童館】&#10;有形固定資産減価償却率">
          <a:extLst>
            <a:ext uri="{FF2B5EF4-FFF2-40B4-BE49-F238E27FC236}">
              <a16:creationId xmlns:a16="http://schemas.microsoft.com/office/drawing/2014/main" id="{31B45F0F-5777-4104-B7AE-52AC022744BF}"/>
            </a:ext>
          </a:extLst>
        </xdr:cNvPr>
        <xdr:cNvSpPr txBox="1"/>
      </xdr:nvSpPr>
      <xdr:spPr>
        <a:xfrm>
          <a:off x="13500744" y="13959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72407</xdr:rowOff>
    </xdr:from>
    <xdr:ext cx="405111" cy="259045"/>
    <xdr:sp macro="" textlink="">
      <xdr:nvSpPr>
        <xdr:cNvPr id="776" name="n_4aveValue【児童館】&#10;有形固定資産減価償却率">
          <a:extLst>
            <a:ext uri="{FF2B5EF4-FFF2-40B4-BE49-F238E27FC236}">
              <a16:creationId xmlns:a16="http://schemas.microsoft.com/office/drawing/2014/main" id="{D8912BE4-4F6A-468C-9DD5-E0BA2F722041}"/>
            </a:ext>
          </a:extLst>
        </xdr:cNvPr>
        <xdr:cNvSpPr txBox="1"/>
      </xdr:nvSpPr>
      <xdr:spPr>
        <a:xfrm>
          <a:off x="12611744" y="13788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86377</xdr:rowOff>
    </xdr:from>
    <xdr:ext cx="405111" cy="259045"/>
    <xdr:sp macro="" textlink="">
      <xdr:nvSpPr>
        <xdr:cNvPr id="777" name="n_1mainValue【児童館】&#10;有形固定資産減価償却率">
          <a:extLst>
            <a:ext uri="{FF2B5EF4-FFF2-40B4-BE49-F238E27FC236}">
              <a16:creationId xmlns:a16="http://schemas.microsoft.com/office/drawing/2014/main" id="{2F58E9B5-932B-486C-B44F-8895208910F8}"/>
            </a:ext>
          </a:extLst>
        </xdr:cNvPr>
        <xdr:cNvSpPr txBox="1"/>
      </xdr:nvSpPr>
      <xdr:spPr>
        <a:xfrm>
          <a:off x="15266044" y="1345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38752</xdr:rowOff>
    </xdr:from>
    <xdr:ext cx="405111" cy="259045"/>
    <xdr:sp macro="" textlink="">
      <xdr:nvSpPr>
        <xdr:cNvPr id="778" name="n_2mainValue【児童館】&#10;有形固定資産減価償却率">
          <a:extLst>
            <a:ext uri="{FF2B5EF4-FFF2-40B4-BE49-F238E27FC236}">
              <a16:creationId xmlns:a16="http://schemas.microsoft.com/office/drawing/2014/main" id="{23A66F4D-C97C-4DCE-9636-1CA342F26D0B}"/>
            </a:ext>
          </a:extLst>
        </xdr:cNvPr>
        <xdr:cNvSpPr txBox="1"/>
      </xdr:nvSpPr>
      <xdr:spPr>
        <a:xfrm>
          <a:off x="14389744" y="1341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158766</xdr:rowOff>
    </xdr:from>
    <xdr:ext cx="405111" cy="259045"/>
    <xdr:sp macro="" textlink="">
      <xdr:nvSpPr>
        <xdr:cNvPr id="779" name="n_3mainValue【児童館】&#10;有形固定資産減価償却率">
          <a:extLst>
            <a:ext uri="{FF2B5EF4-FFF2-40B4-BE49-F238E27FC236}">
              <a16:creationId xmlns:a16="http://schemas.microsoft.com/office/drawing/2014/main" id="{4907FE5F-F5E7-4C84-969F-2BA77E134ECA}"/>
            </a:ext>
          </a:extLst>
        </xdr:cNvPr>
        <xdr:cNvSpPr txBox="1"/>
      </xdr:nvSpPr>
      <xdr:spPr>
        <a:xfrm>
          <a:off x="13500744" y="13360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109238</xdr:rowOff>
    </xdr:from>
    <xdr:ext cx="405111" cy="259045"/>
    <xdr:sp macro="" textlink="">
      <xdr:nvSpPr>
        <xdr:cNvPr id="780" name="n_4mainValue【児童館】&#10;有形固定資産減価償却率">
          <a:extLst>
            <a:ext uri="{FF2B5EF4-FFF2-40B4-BE49-F238E27FC236}">
              <a16:creationId xmlns:a16="http://schemas.microsoft.com/office/drawing/2014/main" id="{F47BAB6D-8EEA-4329-BA74-874CA8E7FE8B}"/>
            </a:ext>
          </a:extLst>
        </xdr:cNvPr>
        <xdr:cNvSpPr txBox="1"/>
      </xdr:nvSpPr>
      <xdr:spPr>
        <a:xfrm>
          <a:off x="12611744" y="13310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1" name="正方形/長方形 780">
          <a:extLst>
            <a:ext uri="{FF2B5EF4-FFF2-40B4-BE49-F238E27FC236}">
              <a16:creationId xmlns:a16="http://schemas.microsoft.com/office/drawing/2014/main" id="{490A7C23-6562-459B-BD95-56688908552B}"/>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2" name="正方形/長方形 781">
          <a:extLst>
            <a:ext uri="{FF2B5EF4-FFF2-40B4-BE49-F238E27FC236}">
              <a16:creationId xmlns:a16="http://schemas.microsoft.com/office/drawing/2014/main" id="{019C45E0-2E39-4DDB-BCF5-B61743369B41}"/>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3" name="正方形/長方形 782">
          <a:extLst>
            <a:ext uri="{FF2B5EF4-FFF2-40B4-BE49-F238E27FC236}">
              <a16:creationId xmlns:a16="http://schemas.microsoft.com/office/drawing/2014/main" id="{2CB1CA23-C0C9-41AF-BF89-53F5E651F726}"/>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4" name="正方形/長方形 783">
          <a:extLst>
            <a:ext uri="{FF2B5EF4-FFF2-40B4-BE49-F238E27FC236}">
              <a16:creationId xmlns:a16="http://schemas.microsoft.com/office/drawing/2014/main" id="{DD91DE03-8903-4D56-94A9-BA3FB21F0A7D}"/>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5" name="正方形/長方形 784">
          <a:extLst>
            <a:ext uri="{FF2B5EF4-FFF2-40B4-BE49-F238E27FC236}">
              <a16:creationId xmlns:a16="http://schemas.microsoft.com/office/drawing/2014/main" id="{4F9556DE-0DF6-4964-9B88-CE47E0BAFA9D}"/>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6" name="正方形/長方形 785">
          <a:extLst>
            <a:ext uri="{FF2B5EF4-FFF2-40B4-BE49-F238E27FC236}">
              <a16:creationId xmlns:a16="http://schemas.microsoft.com/office/drawing/2014/main" id="{B098352B-D5DE-48F4-83A6-FD01FEB9B2C3}"/>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7" name="正方形/長方形 786">
          <a:extLst>
            <a:ext uri="{FF2B5EF4-FFF2-40B4-BE49-F238E27FC236}">
              <a16:creationId xmlns:a16="http://schemas.microsoft.com/office/drawing/2014/main" id="{60BAD9CD-4805-4731-AABB-86DF81E7930B}"/>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8" name="正方形/長方形 787">
          <a:extLst>
            <a:ext uri="{FF2B5EF4-FFF2-40B4-BE49-F238E27FC236}">
              <a16:creationId xmlns:a16="http://schemas.microsoft.com/office/drawing/2014/main" id="{6D93B93F-C0E7-48D0-A95F-69C565293274}"/>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9" name="テキスト ボックス 788">
          <a:extLst>
            <a:ext uri="{FF2B5EF4-FFF2-40B4-BE49-F238E27FC236}">
              <a16:creationId xmlns:a16="http://schemas.microsoft.com/office/drawing/2014/main" id="{28B7F184-02A8-4ED4-A300-642407FC4D95}"/>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0" name="直線コネクタ 789">
          <a:extLst>
            <a:ext uri="{FF2B5EF4-FFF2-40B4-BE49-F238E27FC236}">
              <a16:creationId xmlns:a16="http://schemas.microsoft.com/office/drawing/2014/main" id="{AEF8C105-EFEA-49C4-A8A7-7551D229915F}"/>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1" name="直線コネクタ 790">
          <a:extLst>
            <a:ext uri="{FF2B5EF4-FFF2-40B4-BE49-F238E27FC236}">
              <a16:creationId xmlns:a16="http://schemas.microsoft.com/office/drawing/2014/main" id="{EEDB229E-458F-4082-9E40-409A65B58604}"/>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2" name="テキスト ボックス 791">
          <a:extLst>
            <a:ext uri="{FF2B5EF4-FFF2-40B4-BE49-F238E27FC236}">
              <a16:creationId xmlns:a16="http://schemas.microsoft.com/office/drawing/2014/main" id="{C36F195E-EDB9-4CAE-9463-CCD29A4A284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3" name="直線コネクタ 792">
          <a:extLst>
            <a:ext uri="{FF2B5EF4-FFF2-40B4-BE49-F238E27FC236}">
              <a16:creationId xmlns:a16="http://schemas.microsoft.com/office/drawing/2014/main" id="{005CDAB3-5C38-40B1-A2CA-646015265263}"/>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4" name="テキスト ボックス 793">
          <a:extLst>
            <a:ext uri="{FF2B5EF4-FFF2-40B4-BE49-F238E27FC236}">
              <a16:creationId xmlns:a16="http://schemas.microsoft.com/office/drawing/2014/main" id="{F94AF9DE-0D23-40CC-BC32-4B13586E4F03}"/>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5" name="直線コネクタ 794">
          <a:extLst>
            <a:ext uri="{FF2B5EF4-FFF2-40B4-BE49-F238E27FC236}">
              <a16:creationId xmlns:a16="http://schemas.microsoft.com/office/drawing/2014/main" id="{BF36B5A5-E0D5-44F8-A368-FF78A5451AA4}"/>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6" name="テキスト ボックス 795">
          <a:extLst>
            <a:ext uri="{FF2B5EF4-FFF2-40B4-BE49-F238E27FC236}">
              <a16:creationId xmlns:a16="http://schemas.microsoft.com/office/drawing/2014/main" id="{B5137055-B72A-4479-AB58-ABF555F7190B}"/>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7" name="直線コネクタ 796">
          <a:extLst>
            <a:ext uri="{FF2B5EF4-FFF2-40B4-BE49-F238E27FC236}">
              <a16:creationId xmlns:a16="http://schemas.microsoft.com/office/drawing/2014/main" id="{1FCF049C-6EEF-4F8E-BEAE-4D8445D8B8F4}"/>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8" name="テキスト ボックス 797">
          <a:extLst>
            <a:ext uri="{FF2B5EF4-FFF2-40B4-BE49-F238E27FC236}">
              <a16:creationId xmlns:a16="http://schemas.microsoft.com/office/drawing/2014/main" id="{3B70063C-A175-4E51-ABCB-7E30D0D27342}"/>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9" name="直線コネクタ 798">
          <a:extLst>
            <a:ext uri="{FF2B5EF4-FFF2-40B4-BE49-F238E27FC236}">
              <a16:creationId xmlns:a16="http://schemas.microsoft.com/office/drawing/2014/main" id="{9A3FF2FA-FFF4-4BAC-8E6A-FEDB58129622}"/>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00" name="テキスト ボックス 799">
          <a:extLst>
            <a:ext uri="{FF2B5EF4-FFF2-40B4-BE49-F238E27FC236}">
              <a16:creationId xmlns:a16="http://schemas.microsoft.com/office/drawing/2014/main" id="{4EF53DF8-4FB7-4B0E-876B-C80145F15E15}"/>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1" name="直線コネクタ 800">
          <a:extLst>
            <a:ext uri="{FF2B5EF4-FFF2-40B4-BE49-F238E27FC236}">
              <a16:creationId xmlns:a16="http://schemas.microsoft.com/office/drawing/2014/main" id="{C6650106-A76D-4CC8-8452-56F45A42F89A}"/>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2" name="テキスト ボックス 801">
          <a:extLst>
            <a:ext uri="{FF2B5EF4-FFF2-40B4-BE49-F238E27FC236}">
              <a16:creationId xmlns:a16="http://schemas.microsoft.com/office/drawing/2014/main" id="{7228623D-2B6D-481F-9D97-77B45DD6A086}"/>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3" name="【児童館】&#10;一人当たり面積グラフ枠">
          <a:extLst>
            <a:ext uri="{FF2B5EF4-FFF2-40B4-BE49-F238E27FC236}">
              <a16:creationId xmlns:a16="http://schemas.microsoft.com/office/drawing/2014/main" id="{FDF6ECBB-8F5C-40E7-8E73-D1F3F1CD5366}"/>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19050</xdr:rowOff>
    </xdr:from>
    <xdr:to>
      <xdr:col>116</xdr:col>
      <xdr:colOff>62864</xdr:colOff>
      <xdr:row>86</xdr:row>
      <xdr:rowOff>38100</xdr:rowOff>
    </xdr:to>
    <xdr:cxnSp macro="">
      <xdr:nvCxnSpPr>
        <xdr:cNvPr id="804" name="直線コネクタ 803">
          <a:extLst>
            <a:ext uri="{FF2B5EF4-FFF2-40B4-BE49-F238E27FC236}">
              <a16:creationId xmlns:a16="http://schemas.microsoft.com/office/drawing/2014/main" id="{1FA0E6D2-DB2B-4F11-9787-8B2E7BDE54A8}"/>
            </a:ext>
          </a:extLst>
        </xdr:cNvPr>
        <xdr:cNvCxnSpPr/>
      </xdr:nvCxnSpPr>
      <xdr:spPr>
        <a:xfrm flipV="1">
          <a:off x="22160864" y="132207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41927</xdr:rowOff>
    </xdr:from>
    <xdr:ext cx="469744" cy="259045"/>
    <xdr:sp macro="" textlink="">
      <xdr:nvSpPr>
        <xdr:cNvPr id="805" name="【児童館】&#10;一人当たり面積最小値テキスト">
          <a:extLst>
            <a:ext uri="{FF2B5EF4-FFF2-40B4-BE49-F238E27FC236}">
              <a16:creationId xmlns:a16="http://schemas.microsoft.com/office/drawing/2014/main" id="{3753549A-D19F-4B82-94C5-BBB9E1AED0D7}"/>
            </a:ext>
          </a:extLst>
        </xdr:cNvPr>
        <xdr:cNvSpPr txBox="1"/>
      </xdr:nvSpPr>
      <xdr:spPr>
        <a:xfrm>
          <a:off x="22199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38100</xdr:rowOff>
    </xdr:from>
    <xdr:to>
      <xdr:col>116</xdr:col>
      <xdr:colOff>152400</xdr:colOff>
      <xdr:row>86</xdr:row>
      <xdr:rowOff>38100</xdr:rowOff>
    </xdr:to>
    <xdr:cxnSp macro="">
      <xdr:nvCxnSpPr>
        <xdr:cNvPr id="806" name="直線コネクタ 805">
          <a:extLst>
            <a:ext uri="{FF2B5EF4-FFF2-40B4-BE49-F238E27FC236}">
              <a16:creationId xmlns:a16="http://schemas.microsoft.com/office/drawing/2014/main" id="{2EBC4BF3-B9DC-4DAB-8D23-87965A50B4B9}"/>
            </a:ext>
          </a:extLst>
        </xdr:cNvPr>
        <xdr:cNvCxnSpPr/>
      </xdr:nvCxnSpPr>
      <xdr:spPr>
        <a:xfrm>
          <a:off x="22072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137177</xdr:rowOff>
    </xdr:from>
    <xdr:ext cx="469744" cy="259045"/>
    <xdr:sp macro="" textlink="">
      <xdr:nvSpPr>
        <xdr:cNvPr id="807" name="【児童館】&#10;一人当たり面積最大値テキスト">
          <a:extLst>
            <a:ext uri="{FF2B5EF4-FFF2-40B4-BE49-F238E27FC236}">
              <a16:creationId xmlns:a16="http://schemas.microsoft.com/office/drawing/2014/main" id="{58AA4A12-ABE5-4F4F-BAAC-B977958A29AF}"/>
            </a:ext>
          </a:extLst>
        </xdr:cNvPr>
        <xdr:cNvSpPr txBox="1"/>
      </xdr:nvSpPr>
      <xdr:spPr>
        <a:xfrm>
          <a:off x="22199600" y="1299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19050</xdr:rowOff>
    </xdr:from>
    <xdr:to>
      <xdr:col>116</xdr:col>
      <xdr:colOff>152400</xdr:colOff>
      <xdr:row>77</xdr:row>
      <xdr:rowOff>19050</xdr:rowOff>
    </xdr:to>
    <xdr:cxnSp macro="">
      <xdr:nvCxnSpPr>
        <xdr:cNvPr id="808" name="直線コネクタ 807">
          <a:extLst>
            <a:ext uri="{FF2B5EF4-FFF2-40B4-BE49-F238E27FC236}">
              <a16:creationId xmlns:a16="http://schemas.microsoft.com/office/drawing/2014/main" id="{3AE6CE9A-723D-40BB-894F-93F54B88F8ED}"/>
            </a:ext>
          </a:extLst>
        </xdr:cNvPr>
        <xdr:cNvCxnSpPr/>
      </xdr:nvCxnSpPr>
      <xdr:spPr>
        <a:xfrm>
          <a:off x="22072600" y="1322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10177</xdr:rowOff>
    </xdr:from>
    <xdr:ext cx="469744" cy="259045"/>
    <xdr:sp macro="" textlink="">
      <xdr:nvSpPr>
        <xdr:cNvPr id="809" name="【児童館】&#10;一人当たり面積平均値テキスト">
          <a:extLst>
            <a:ext uri="{FF2B5EF4-FFF2-40B4-BE49-F238E27FC236}">
              <a16:creationId xmlns:a16="http://schemas.microsoft.com/office/drawing/2014/main" id="{5A1C3B76-232D-454B-AF05-8D8EE02EC293}"/>
            </a:ext>
          </a:extLst>
        </xdr:cNvPr>
        <xdr:cNvSpPr txBox="1"/>
      </xdr:nvSpPr>
      <xdr:spPr>
        <a:xfrm>
          <a:off x="22199600" y="1424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810" name="フローチャート: 判断 809">
          <a:extLst>
            <a:ext uri="{FF2B5EF4-FFF2-40B4-BE49-F238E27FC236}">
              <a16:creationId xmlns:a16="http://schemas.microsoft.com/office/drawing/2014/main" id="{3EB72881-423D-4DC2-BFC6-CBF73C2CF961}"/>
            </a:ext>
          </a:extLst>
        </xdr:cNvPr>
        <xdr:cNvSpPr/>
      </xdr:nvSpPr>
      <xdr:spPr>
        <a:xfrm>
          <a:off x="22110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811" name="フローチャート: 判断 810">
          <a:extLst>
            <a:ext uri="{FF2B5EF4-FFF2-40B4-BE49-F238E27FC236}">
              <a16:creationId xmlns:a16="http://schemas.microsoft.com/office/drawing/2014/main" id="{8F8B25F0-61BB-4A12-9373-46D57960C639}"/>
            </a:ext>
          </a:extLst>
        </xdr:cNvPr>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158750</xdr:rowOff>
    </xdr:from>
    <xdr:to>
      <xdr:col>107</xdr:col>
      <xdr:colOff>101600</xdr:colOff>
      <xdr:row>84</xdr:row>
      <xdr:rowOff>88900</xdr:rowOff>
    </xdr:to>
    <xdr:sp macro="" textlink="">
      <xdr:nvSpPr>
        <xdr:cNvPr id="812" name="フローチャート: 判断 811">
          <a:extLst>
            <a:ext uri="{FF2B5EF4-FFF2-40B4-BE49-F238E27FC236}">
              <a16:creationId xmlns:a16="http://schemas.microsoft.com/office/drawing/2014/main" id="{EC50E293-0A62-45AF-A2A0-5002BD4853B8}"/>
            </a:ext>
          </a:extLst>
        </xdr:cNvPr>
        <xdr:cNvSpPr/>
      </xdr:nvSpPr>
      <xdr:spPr>
        <a:xfrm>
          <a:off x="20383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158750</xdr:rowOff>
    </xdr:from>
    <xdr:to>
      <xdr:col>102</xdr:col>
      <xdr:colOff>165100</xdr:colOff>
      <xdr:row>84</xdr:row>
      <xdr:rowOff>88900</xdr:rowOff>
    </xdr:to>
    <xdr:sp macro="" textlink="">
      <xdr:nvSpPr>
        <xdr:cNvPr id="813" name="フローチャート: 判断 812">
          <a:extLst>
            <a:ext uri="{FF2B5EF4-FFF2-40B4-BE49-F238E27FC236}">
              <a16:creationId xmlns:a16="http://schemas.microsoft.com/office/drawing/2014/main" id="{71DD3E23-44FB-4069-800A-04478DAB2195}"/>
            </a:ext>
          </a:extLst>
        </xdr:cNvPr>
        <xdr:cNvSpPr/>
      </xdr:nvSpPr>
      <xdr:spPr>
        <a:xfrm>
          <a:off x="19494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139700</xdr:rowOff>
    </xdr:from>
    <xdr:to>
      <xdr:col>98</xdr:col>
      <xdr:colOff>38100</xdr:colOff>
      <xdr:row>85</xdr:row>
      <xdr:rowOff>69850</xdr:rowOff>
    </xdr:to>
    <xdr:sp macro="" textlink="">
      <xdr:nvSpPr>
        <xdr:cNvPr id="814" name="フローチャート: 判断 813">
          <a:extLst>
            <a:ext uri="{FF2B5EF4-FFF2-40B4-BE49-F238E27FC236}">
              <a16:creationId xmlns:a16="http://schemas.microsoft.com/office/drawing/2014/main" id="{49BDD190-DDD7-47C2-B4DB-FFA97A48A69E}"/>
            </a:ext>
          </a:extLst>
        </xdr:cNvPr>
        <xdr:cNvSpPr/>
      </xdr:nvSpPr>
      <xdr:spPr>
        <a:xfrm>
          <a:off x="18605500" y="1454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5" name="テキスト ボックス 814">
          <a:extLst>
            <a:ext uri="{FF2B5EF4-FFF2-40B4-BE49-F238E27FC236}">
              <a16:creationId xmlns:a16="http://schemas.microsoft.com/office/drawing/2014/main" id="{8123F5A8-F9BA-4257-BD66-433D16BA4F55}"/>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6" name="テキスト ボックス 815">
          <a:extLst>
            <a:ext uri="{FF2B5EF4-FFF2-40B4-BE49-F238E27FC236}">
              <a16:creationId xmlns:a16="http://schemas.microsoft.com/office/drawing/2014/main" id="{0853E4A8-0755-43F0-BE77-0B62621086E2}"/>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7" name="テキスト ボックス 816">
          <a:extLst>
            <a:ext uri="{FF2B5EF4-FFF2-40B4-BE49-F238E27FC236}">
              <a16:creationId xmlns:a16="http://schemas.microsoft.com/office/drawing/2014/main" id="{83FFCF45-5E35-434F-8DD3-54FDE75A48E7}"/>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8" name="テキスト ボックス 817">
          <a:extLst>
            <a:ext uri="{FF2B5EF4-FFF2-40B4-BE49-F238E27FC236}">
              <a16:creationId xmlns:a16="http://schemas.microsoft.com/office/drawing/2014/main" id="{5315EB5B-DD59-4714-8F15-D2E8AC1A2AF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9" name="テキスト ボックス 818">
          <a:extLst>
            <a:ext uri="{FF2B5EF4-FFF2-40B4-BE49-F238E27FC236}">
              <a16:creationId xmlns:a16="http://schemas.microsoft.com/office/drawing/2014/main" id="{199A1A6A-EEEF-4404-BEA6-7FAA1DC59A9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101600</xdr:rowOff>
    </xdr:from>
    <xdr:to>
      <xdr:col>116</xdr:col>
      <xdr:colOff>114300</xdr:colOff>
      <xdr:row>85</xdr:row>
      <xdr:rowOff>31750</xdr:rowOff>
    </xdr:to>
    <xdr:sp macro="" textlink="">
      <xdr:nvSpPr>
        <xdr:cNvPr id="820" name="楕円 819">
          <a:extLst>
            <a:ext uri="{FF2B5EF4-FFF2-40B4-BE49-F238E27FC236}">
              <a16:creationId xmlns:a16="http://schemas.microsoft.com/office/drawing/2014/main" id="{F270F924-0CEF-4304-B438-2B79395E4BA4}"/>
            </a:ext>
          </a:extLst>
        </xdr:cNvPr>
        <xdr:cNvSpPr/>
      </xdr:nvSpPr>
      <xdr:spPr>
        <a:xfrm>
          <a:off x="221107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80027</xdr:rowOff>
    </xdr:from>
    <xdr:ext cx="469744" cy="259045"/>
    <xdr:sp macro="" textlink="">
      <xdr:nvSpPr>
        <xdr:cNvPr id="821" name="【児童館】&#10;一人当たり面積該当値テキスト">
          <a:extLst>
            <a:ext uri="{FF2B5EF4-FFF2-40B4-BE49-F238E27FC236}">
              <a16:creationId xmlns:a16="http://schemas.microsoft.com/office/drawing/2014/main" id="{DA8C5F3B-B563-4D82-A664-D432CEEF6E54}"/>
            </a:ext>
          </a:extLst>
        </xdr:cNvPr>
        <xdr:cNvSpPr txBox="1"/>
      </xdr:nvSpPr>
      <xdr:spPr>
        <a:xfrm>
          <a:off x="22199600"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101600</xdr:rowOff>
    </xdr:from>
    <xdr:to>
      <xdr:col>112</xdr:col>
      <xdr:colOff>38100</xdr:colOff>
      <xdr:row>85</xdr:row>
      <xdr:rowOff>31750</xdr:rowOff>
    </xdr:to>
    <xdr:sp macro="" textlink="">
      <xdr:nvSpPr>
        <xdr:cNvPr id="822" name="楕円 821">
          <a:extLst>
            <a:ext uri="{FF2B5EF4-FFF2-40B4-BE49-F238E27FC236}">
              <a16:creationId xmlns:a16="http://schemas.microsoft.com/office/drawing/2014/main" id="{3189C561-7B46-41E8-8495-B8FD2E137E83}"/>
            </a:ext>
          </a:extLst>
        </xdr:cNvPr>
        <xdr:cNvSpPr/>
      </xdr:nvSpPr>
      <xdr:spPr>
        <a:xfrm>
          <a:off x="21272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152400</xdr:rowOff>
    </xdr:from>
    <xdr:to>
      <xdr:col>116</xdr:col>
      <xdr:colOff>63500</xdr:colOff>
      <xdr:row>84</xdr:row>
      <xdr:rowOff>152400</xdr:rowOff>
    </xdr:to>
    <xdr:cxnSp macro="">
      <xdr:nvCxnSpPr>
        <xdr:cNvPr id="823" name="直線コネクタ 822">
          <a:extLst>
            <a:ext uri="{FF2B5EF4-FFF2-40B4-BE49-F238E27FC236}">
              <a16:creationId xmlns:a16="http://schemas.microsoft.com/office/drawing/2014/main" id="{CF36920B-09D7-4960-A73A-C4C9349741E9}"/>
            </a:ext>
          </a:extLst>
        </xdr:cNvPr>
        <xdr:cNvCxnSpPr/>
      </xdr:nvCxnSpPr>
      <xdr:spPr>
        <a:xfrm>
          <a:off x="21323300" y="14554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101600</xdr:rowOff>
    </xdr:from>
    <xdr:to>
      <xdr:col>107</xdr:col>
      <xdr:colOff>101600</xdr:colOff>
      <xdr:row>85</xdr:row>
      <xdr:rowOff>31750</xdr:rowOff>
    </xdr:to>
    <xdr:sp macro="" textlink="">
      <xdr:nvSpPr>
        <xdr:cNvPr id="824" name="楕円 823">
          <a:extLst>
            <a:ext uri="{FF2B5EF4-FFF2-40B4-BE49-F238E27FC236}">
              <a16:creationId xmlns:a16="http://schemas.microsoft.com/office/drawing/2014/main" id="{CB9CB813-1DEA-4568-B879-9600F7C6EFA5}"/>
            </a:ext>
          </a:extLst>
        </xdr:cNvPr>
        <xdr:cNvSpPr/>
      </xdr:nvSpPr>
      <xdr:spPr>
        <a:xfrm>
          <a:off x="20383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152400</xdr:rowOff>
    </xdr:from>
    <xdr:to>
      <xdr:col>111</xdr:col>
      <xdr:colOff>177800</xdr:colOff>
      <xdr:row>84</xdr:row>
      <xdr:rowOff>152400</xdr:rowOff>
    </xdr:to>
    <xdr:cxnSp macro="">
      <xdr:nvCxnSpPr>
        <xdr:cNvPr id="825" name="直線コネクタ 824">
          <a:extLst>
            <a:ext uri="{FF2B5EF4-FFF2-40B4-BE49-F238E27FC236}">
              <a16:creationId xmlns:a16="http://schemas.microsoft.com/office/drawing/2014/main" id="{2F5256DA-464E-4500-ACF9-27E367C98D56}"/>
            </a:ext>
          </a:extLst>
        </xdr:cNvPr>
        <xdr:cNvCxnSpPr/>
      </xdr:nvCxnSpPr>
      <xdr:spPr>
        <a:xfrm>
          <a:off x="20434300" y="1455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101600</xdr:rowOff>
    </xdr:from>
    <xdr:to>
      <xdr:col>102</xdr:col>
      <xdr:colOff>165100</xdr:colOff>
      <xdr:row>85</xdr:row>
      <xdr:rowOff>31750</xdr:rowOff>
    </xdr:to>
    <xdr:sp macro="" textlink="">
      <xdr:nvSpPr>
        <xdr:cNvPr id="826" name="楕円 825">
          <a:extLst>
            <a:ext uri="{FF2B5EF4-FFF2-40B4-BE49-F238E27FC236}">
              <a16:creationId xmlns:a16="http://schemas.microsoft.com/office/drawing/2014/main" id="{D976EB35-A106-47D6-8F61-B378D0F5B668}"/>
            </a:ext>
          </a:extLst>
        </xdr:cNvPr>
        <xdr:cNvSpPr/>
      </xdr:nvSpPr>
      <xdr:spPr>
        <a:xfrm>
          <a:off x="19494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152400</xdr:rowOff>
    </xdr:from>
    <xdr:to>
      <xdr:col>107</xdr:col>
      <xdr:colOff>50800</xdr:colOff>
      <xdr:row>84</xdr:row>
      <xdr:rowOff>152400</xdr:rowOff>
    </xdr:to>
    <xdr:cxnSp macro="">
      <xdr:nvCxnSpPr>
        <xdr:cNvPr id="827" name="直線コネクタ 826">
          <a:extLst>
            <a:ext uri="{FF2B5EF4-FFF2-40B4-BE49-F238E27FC236}">
              <a16:creationId xmlns:a16="http://schemas.microsoft.com/office/drawing/2014/main" id="{2175DA2F-A899-450D-821D-A4B2E39F1E9E}"/>
            </a:ext>
          </a:extLst>
        </xdr:cNvPr>
        <xdr:cNvCxnSpPr/>
      </xdr:nvCxnSpPr>
      <xdr:spPr>
        <a:xfrm>
          <a:off x="19545300" y="1455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101600</xdr:rowOff>
    </xdr:from>
    <xdr:to>
      <xdr:col>98</xdr:col>
      <xdr:colOff>38100</xdr:colOff>
      <xdr:row>85</xdr:row>
      <xdr:rowOff>31750</xdr:rowOff>
    </xdr:to>
    <xdr:sp macro="" textlink="">
      <xdr:nvSpPr>
        <xdr:cNvPr id="828" name="楕円 827">
          <a:extLst>
            <a:ext uri="{FF2B5EF4-FFF2-40B4-BE49-F238E27FC236}">
              <a16:creationId xmlns:a16="http://schemas.microsoft.com/office/drawing/2014/main" id="{25AF2B26-8C1E-4A5F-8C2F-DBDA78F8B91A}"/>
            </a:ext>
          </a:extLst>
        </xdr:cNvPr>
        <xdr:cNvSpPr/>
      </xdr:nvSpPr>
      <xdr:spPr>
        <a:xfrm>
          <a:off x="18605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152400</xdr:rowOff>
    </xdr:from>
    <xdr:to>
      <xdr:col>102</xdr:col>
      <xdr:colOff>114300</xdr:colOff>
      <xdr:row>84</xdr:row>
      <xdr:rowOff>152400</xdr:rowOff>
    </xdr:to>
    <xdr:cxnSp macro="">
      <xdr:nvCxnSpPr>
        <xdr:cNvPr id="829" name="直線コネクタ 828">
          <a:extLst>
            <a:ext uri="{FF2B5EF4-FFF2-40B4-BE49-F238E27FC236}">
              <a16:creationId xmlns:a16="http://schemas.microsoft.com/office/drawing/2014/main" id="{2FF8ACE9-2275-42F7-96C9-6EF3710A5E33}"/>
            </a:ext>
          </a:extLst>
        </xdr:cNvPr>
        <xdr:cNvCxnSpPr/>
      </xdr:nvCxnSpPr>
      <xdr:spPr>
        <a:xfrm>
          <a:off x="18656300" y="1455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105427</xdr:rowOff>
    </xdr:from>
    <xdr:ext cx="469744" cy="259045"/>
    <xdr:sp macro="" textlink="">
      <xdr:nvSpPr>
        <xdr:cNvPr id="830" name="n_1aveValue【児童館】&#10;一人当たり面積">
          <a:extLst>
            <a:ext uri="{FF2B5EF4-FFF2-40B4-BE49-F238E27FC236}">
              <a16:creationId xmlns:a16="http://schemas.microsoft.com/office/drawing/2014/main" id="{CD46A4DE-AEF7-4843-9395-BC954443E5F5}"/>
            </a:ext>
          </a:extLst>
        </xdr:cNvPr>
        <xdr:cNvSpPr txBox="1"/>
      </xdr:nvSpPr>
      <xdr:spPr>
        <a:xfrm>
          <a:off x="210757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105427</xdr:rowOff>
    </xdr:from>
    <xdr:ext cx="469744" cy="259045"/>
    <xdr:sp macro="" textlink="">
      <xdr:nvSpPr>
        <xdr:cNvPr id="831" name="n_2aveValue【児童館】&#10;一人当たり面積">
          <a:extLst>
            <a:ext uri="{FF2B5EF4-FFF2-40B4-BE49-F238E27FC236}">
              <a16:creationId xmlns:a16="http://schemas.microsoft.com/office/drawing/2014/main" id="{71CBD96C-38FD-4750-BF27-DB82A903A6F3}"/>
            </a:ext>
          </a:extLst>
        </xdr:cNvPr>
        <xdr:cNvSpPr txBox="1"/>
      </xdr:nvSpPr>
      <xdr:spPr>
        <a:xfrm>
          <a:off x="20199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105427</xdr:rowOff>
    </xdr:from>
    <xdr:ext cx="469744" cy="259045"/>
    <xdr:sp macro="" textlink="">
      <xdr:nvSpPr>
        <xdr:cNvPr id="832" name="n_3aveValue【児童館】&#10;一人当たり面積">
          <a:extLst>
            <a:ext uri="{FF2B5EF4-FFF2-40B4-BE49-F238E27FC236}">
              <a16:creationId xmlns:a16="http://schemas.microsoft.com/office/drawing/2014/main" id="{D0DAD307-97DA-45B7-B37E-6B6C78CD74DE}"/>
            </a:ext>
          </a:extLst>
        </xdr:cNvPr>
        <xdr:cNvSpPr txBox="1"/>
      </xdr:nvSpPr>
      <xdr:spPr>
        <a:xfrm>
          <a:off x="19310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60977</xdr:rowOff>
    </xdr:from>
    <xdr:ext cx="469744" cy="259045"/>
    <xdr:sp macro="" textlink="">
      <xdr:nvSpPr>
        <xdr:cNvPr id="833" name="n_4aveValue【児童館】&#10;一人当たり面積">
          <a:extLst>
            <a:ext uri="{FF2B5EF4-FFF2-40B4-BE49-F238E27FC236}">
              <a16:creationId xmlns:a16="http://schemas.microsoft.com/office/drawing/2014/main" id="{C50401B1-EEA1-4B4C-BB12-5B44C5DCE932}"/>
            </a:ext>
          </a:extLst>
        </xdr:cNvPr>
        <xdr:cNvSpPr txBox="1"/>
      </xdr:nvSpPr>
      <xdr:spPr>
        <a:xfrm>
          <a:off x="18421427"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22877</xdr:rowOff>
    </xdr:from>
    <xdr:ext cx="469744" cy="259045"/>
    <xdr:sp macro="" textlink="">
      <xdr:nvSpPr>
        <xdr:cNvPr id="834" name="n_1mainValue【児童館】&#10;一人当たり面積">
          <a:extLst>
            <a:ext uri="{FF2B5EF4-FFF2-40B4-BE49-F238E27FC236}">
              <a16:creationId xmlns:a16="http://schemas.microsoft.com/office/drawing/2014/main" id="{975C3CCB-2F2F-4B23-9E7C-751B61737355}"/>
            </a:ext>
          </a:extLst>
        </xdr:cNvPr>
        <xdr:cNvSpPr txBox="1"/>
      </xdr:nvSpPr>
      <xdr:spPr>
        <a:xfrm>
          <a:off x="210757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22877</xdr:rowOff>
    </xdr:from>
    <xdr:ext cx="469744" cy="259045"/>
    <xdr:sp macro="" textlink="">
      <xdr:nvSpPr>
        <xdr:cNvPr id="835" name="n_2mainValue【児童館】&#10;一人当たり面積">
          <a:extLst>
            <a:ext uri="{FF2B5EF4-FFF2-40B4-BE49-F238E27FC236}">
              <a16:creationId xmlns:a16="http://schemas.microsoft.com/office/drawing/2014/main" id="{A756E6DD-631E-4B1E-B6FB-5C72208F87E4}"/>
            </a:ext>
          </a:extLst>
        </xdr:cNvPr>
        <xdr:cNvSpPr txBox="1"/>
      </xdr:nvSpPr>
      <xdr:spPr>
        <a:xfrm>
          <a:off x="201994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22877</xdr:rowOff>
    </xdr:from>
    <xdr:ext cx="469744" cy="259045"/>
    <xdr:sp macro="" textlink="">
      <xdr:nvSpPr>
        <xdr:cNvPr id="836" name="n_3mainValue【児童館】&#10;一人当たり面積">
          <a:extLst>
            <a:ext uri="{FF2B5EF4-FFF2-40B4-BE49-F238E27FC236}">
              <a16:creationId xmlns:a16="http://schemas.microsoft.com/office/drawing/2014/main" id="{4638C173-E691-4D2B-9B99-AD49E468E958}"/>
            </a:ext>
          </a:extLst>
        </xdr:cNvPr>
        <xdr:cNvSpPr txBox="1"/>
      </xdr:nvSpPr>
      <xdr:spPr>
        <a:xfrm>
          <a:off x="193104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48277</xdr:rowOff>
    </xdr:from>
    <xdr:ext cx="469744" cy="259045"/>
    <xdr:sp macro="" textlink="">
      <xdr:nvSpPr>
        <xdr:cNvPr id="837" name="n_4mainValue【児童館】&#10;一人当たり面積">
          <a:extLst>
            <a:ext uri="{FF2B5EF4-FFF2-40B4-BE49-F238E27FC236}">
              <a16:creationId xmlns:a16="http://schemas.microsoft.com/office/drawing/2014/main" id="{5B8FAEEA-F065-4395-9F39-5188CB50F544}"/>
            </a:ext>
          </a:extLst>
        </xdr:cNvPr>
        <xdr:cNvSpPr txBox="1"/>
      </xdr:nvSpPr>
      <xdr:spPr>
        <a:xfrm>
          <a:off x="18421427"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8" name="正方形/長方形 837">
          <a:extLst>
            <a:ext uri="{FF2B5EF4-FFF2-40B4-BE49-F238E27FC236}">
              <a16:creationId xmlns:a16="http://schemas.microsoft.com/office/drawing/2014/main" id="{61AD830D-AA53-4682-BD13-77619F4AA73B}"/>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9" name="正方形/長方形 838">
          <a:extLst>
            <a:ext uri="{FF2B5EF4-FFF2-40B4-BE49-F238E27FC236}">
              <a16:creationId xmlns:a16="http://schemas.microsoft.com/office/drawing/2014/main" id="{7156F1D7-0E7C-44BE-B46E-3BF0C6685F1C}"/>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0" name="正方形/長方形 839">
          <a:extLst>
            <a:ext uri="{FF2B5EF4-FFF2-40B4-BE49-F238E27FC236}">
              <a16:creationId xmlns:a16="http://schemas.microsoft.com/office/drawing/2014/main" id="{ADE703ED-3D87-470A-BBF3-7E2BD3632663}"/>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1" name="正方形/長方形 840">
          <a:extLst>
            <a:ext uri="{FF2B5EF4-FFF2-40B4-BE49-F238E27FC236}">
              <a16:creationId xmlns:a16="http://schemas.microsoft.com/office/drawing/2014/main" id="{A12269B0-2A2E-4E01-A0D6-89A079DD4548}"/>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2" name="正方形/長方形 841">
          <a:extLst>
            <a:ext uri="{FF2B5EF4-FFF2-40B4-BE49-F238E27FC236}">
              <a16:creationId xmlns:a16="http://schemas.microsoft.com/office/drawing/2014/main" id="{8B1D6A87-4A05-4F63-AD73-A7DE697257AE}"/>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3" name="正方形/長方形 842">
          <a:extLst>
            <a:ext uri="{FF2B5EF4-FFF2-40B4-BE49-F238E27FC236}">
              <a16:creationId xmlns:a16="http://schemas.microsoft.com/office/drawing/2014/main" id="{C92F3645-BFA6-4F9E-8626-C72514BE21E3}"/>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4" name="正方形/長方形 843">
          <a:extLst>
            <a:ext uri="{FF2B5EF4-FFF2-40B4-BE49-F238E27FC236}">
              <a16:creationId xmlns:a16="http://schemas.microsoft.com/office/drawing/2014/main" id="{6853D27E-0CAA-4C37-8F5F-7C4C0FBB394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5" name="正方形/長方形 844">
          <a:extLst>
            <a:ext uri="{FF2B5EF4-FFF2-40B4-BE49-F238E27FC236}">
              <a16:creationId xmlns:a16="http://schemas.microsoft.com/office/drawing/2014/main" id="{4A55183F-3562-4937-84B5-EBD829697AE5}"/>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6" name="テキスト ボックス 845">
          <a:extLst>
            <a:ext uri="{FF2B5EF4-FFF2-40B4-BE49-F238E27FC236}">
              <a16:creationId xmlns:a16="http://schemas.microsoft.com/office/drawing/2014/main" id="{85A6979F-FF06-4FF3-B611-7852DA4DCFCE}"/>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7" name="直線コネクタ 846">
          <a:extLst>
            <a:ext uri="{FF2B5EF4-FFF2-40B4-BE49-F238E27FC236}">
              <a16:creationId xmlns:a16="http://schemas.microsoft.com/office/drawing/2014/main" id="{653913B0-BE20-4D45-B182-CDF12948AB24}"/>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8" name="テキスト ボックス 847">
          <a:extLst>
            <a:ext uri="{FF2B5EF4-FFF2-40B4-BE49-F238E27FC236}">
              <a16:creationId xmlns:a16="http://schemas.microsoft.com/office/drawing/2014/main" id="{10A480DA-C18B-4E81-B024-E700A957CE93}"/>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49" name="直線コネクタ 848">
          <a:extLst>
            <a:ext uri="{FF2B5EF4-FFF2-40B4-BE49-F238E27FC236}">
              <a16:creationId xmlns:a16="http://schemas.microsoft.com/office/drawing/2014/main" id="{E13DD5E5-723A-4844-BB68-7FDE1732FB93}"/>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850" name="テキスト ボックス 849">
          <a:extLst>
            <a:ext uri="{FF2B5EF4-FFF2-40B4-BE49-F238E27FC236}">
              <a16:creationId xmlns:a16="http://schemas.microsoft.com/office/drawing/2014/main" id="{5E49A7E5-4B7B-4C38-A4E0-116465C621BD}"/>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51" name="直線コネクタ 850">
          <a:extLst>
            <a:ext uri="{FF2B5EF4-FFF2-40B4-BE49-F238E27FC236}">
              <a16:creationId xmlns:a16="http://schemas.microsoft.com/office/drawing/2014/main" id="{FCDD8275-0F08-4E17-AC11-16AEBCE33869}"/>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52" name="テキスト ボックス 851">
          <a:extLst>
            <a:ext uri="{FF2B5EF4-FFF2-40B4-BE49-F238E27FC236}">
              <a16:creationId xmlns:a16="http://schemas.microsoft.com/office/drawing/2014/main" id="{BF248743-5867-42BA-920F-DF53A32192AA}"/>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3" name="直線コネクタ 852">
          <a:extLst>
            <a:ext uri="{FF2B5EF4-FFF2-40B4-BE49-F238E27FC236}">
              <a16:creationId xmlns:a16="http://schemas.microsoft.com/office/drawing/2014/main" id="{A40FEFED-6FA3-419F-B36E-3167B12E7415}"/>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4" name="テキスト ボックス 853">
          <a:extLst>
            <a:ext uri="{FF2B5EF4-FFF2-40B4-BE49-F238E27FC236}">
              <a16:creationId xmlns:a16="http://schemas.microsoft.com/office/drawing/2014/main" id="{101ABE23-7D22-4B7C-9047-FCDFADB51674}"/>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5" name="直線コネクタ 854">
          <a:extLst>
            <a:ext uri="{FF2B5EF4-FFF2-40B4-BE49-F238E27FC236}">
              <a16:creationId xmlns:a16="http://schemas.microsoft.com/office/drawing/2014/main" id="{D4EE1C13-BBF1-4186-90FC-A33D57276412}"/>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6" name="テキスト ボックス 855">
          <a:extLst>
            <a:ext uri="{FF2B5EF4-FFF2-40B4-BE49-F238E27FC236}">
              <a16:creationId xmlns:a16="http://schemas.microsoft.com/office/drawing/2014/main" id="{5A23C9B2-81B5-41AB-9516-815C9C3D6869}"/>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7" name="直線コネクタ 856">
          <a:extLst>
            <a:ext uri="{FF2B5EF4-FFF2-40B4-BE49-F238E27FC236}">
              <a16:creationId xmlns:a16="http://schemas.microsoft.com/office/drawing/2014/main" id="{A218595C-F3F4-40A9-9D87-DE652482CED5}"/>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58" name="テキスト ボックス 857">
          <a:extLst>
            <a:ext uri="{FF2B5EF4-FFF2-40B4-BE49-F238E27FC236}">
              <a16:creationId xmlns:a16="http://schemas.microsoft.com/office/drawing/2014/main" id="{A4FF89A8-F51A-4AE5-87EA-42D3DD74E597}"/>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9" name="直線コネクタ 858">
          <a:extLst>
            <a:ext uri="{FF2B5EF4-FFF2-40B4-BE49-F238E27FC236}">
              <a16:creationId xmlns:a16="http://schemas.microsoft.com/office/drawing/2014/main" id="{5D77C755-4E00-481F-919F-B413AB768FDD}"/>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860" name="テキスト ボックス 859">
          <a:extLst>
            <a:ext uri="{FF2B5EF4-FFF2-40B4-BE49-F238E27FC236}">
              <a16:creationId xmlns:a16="http://schemas.microsoft.com/office/drawing/2014/main" id="{04ACA4A5-4512-4AFA-B0E9-AE978AAB04BB}"/>
            </a:ext>
          </a:extLst>
        </xdr:cNvPr>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61" name="【公民館】&#10;有形固定資産減価償却率グラフ枠">
          <a:extLst>
            <a:ext uri="{FF2B5EF4-FFF2-40B4-BE49-F238E27FC236}">
              <a16:creationId xmlns:a16="http://schemas.microsoft.com/office/drawing/2014/main" id="{241D6029-0AF0-430D-AD13-355A2FD5FA81}"/>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144780</xdr:rowOff>
    </xdr:from>
    <xdr:to>
      <xdr:col>85</xdr:col>
      <xdr:colOff>126364</xdr:colOff>
      <xdr:row>108</xdr:row>
      <xdr:rowOff>106680</xdr:rowOff>
    </xdr:to>
    <xdr:cxnSp macro="">
      <xdr:nvCxnSpPr>
        <xdr:cNvPr id="862" name="直線コネクタ 861">
          <a:extLst>
            <a:ext uri="{FF2B5EF4-FFF2-40B4-BE49-F238E27FC236}">
              <a16:creationId xmlns:a16="http://schemas.microsoft.com/office/drawing/2014/main" id="{59A93ACC-F5F3-479D-B302-B332A61A011D}"/>
            </a:ext>
          </a:extLst>
        </xdr:cNvPr>
        <xdr:cNvCxnSpPr/>
      </xdr:nvCxnSpPr>
      <xdr:spPr>
        <a:xfrm flipV="1">
          <a:off x="16318864" y="1711833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110507</xdr:rowOff>
    </xdr:from>
    <xdr:ext cx="405111" cy="259045"/>
    <xdr:sp macro="" textlink="">
      <xdr:nvSpPr>
        <xdr:cNvPr id="863" name="【公民館】&#10;有形固定資産減価償却率最小値テキスト">
          <a:extLst>
            <a:ext uri="{FF2B5EF4-FFF2-40B4-BE49-F238E27FC236}">
              <a16:creationId xmlns:a16="http://schemas.microsoft.com/office/drawing/2014/main" id="{26581FD4-F011-41EB-9394-A73B2C60962B}"/>
            </a:ext>
          </a:extLst>
        </xdr:cNvPr>
        <xdr:cNvSpPr txBox="1"/>
      </xdr:nvSpPr>
      <xdr:spPr>
        <a:xfrm>
          <a:off x="16357600" y="1862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106680</xdr:rowOff>
    </xdr:from>
    <xdr:to>
      <xdr:col>86</xdr:col>
      <xdr:colOff>25400</xdr:colOff>
      <xdr:row>108</xdr:row>
      <xdr:rowOff>106680</xdr:rowOff>
    </xdr:to>
    <xdr:cxnSp macro="">
      <xdr:nvCxnSpPr>
        <xdr:cNvPr id="864" name="直線コネクタ 863">
          <a:extLst>
            <a:ext uri="{FF2B5EF4-FFF2-40B4-BE49-F238E27FC236}">
              <a16:creationId xmlns:a16="http://schemas.microsoft.com/office/drawing/2014/main" id="{3D8DEC8B-BD95-47F9-BC05-A000F5866E7A}"/>
            </a:ext>
          </a:extLst>
        </xdr:cNvPr>
        <xdr:cNvCxnSpPr/>
      </xdr:nvCxnSpPr>
      <xdr:spPr>
        <a:xfrm>
          <a:off x="16230600" y="1862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91457</xdr:rowOff>
    </xdr:from>
    <xdr:ext cx="405111" cy="259045"/>
    <xdr:sp macro="" textlink="">
      <xdr:nvSpPr>
        <xdr:cNvPr id="865" name="【公民館】&#10;有形固定資産減価償却率最大値テキスト">
          <a:extLst>
            <a:ext uri="{FF2B5EF4-FFF2-40B4-BE49-F238E27FC236}">
              <a16:creationId xmlns:a16="http://schemas.microsoft.com/office/drawing/2014/main" id="{2F209025-DDE1-4C50-B3DD-4D83D203BE23}"/>
            </a:ext>
          </a:extLst>
        </xdr:cNvPr>
        <xdr:cNvSpPr txBox="1"/>
      </xdr:nvSpPr>
      <xdr:spPr>
        <a:xfrm>
          <a:off x="16357600" y="1689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144780</xdr:rowOff>
    </xdr:from>
    <xdr:to>
      <xdr:col>86</xdr:col>
      <xdr:colOff>25400</xdr:colOff>
      <xdr:row>99</xdr:row>
      <xdr:rowOff>144780</xdr:rowOff>
    </xdr:to>
    <xdr:cxnSp macro="">
      <xdr:nvCxnSpPr>
        <xdr:cNvPr id="866" name="直線コネクタ 865">
          <a:extLst>
            <a:ext uri="{FF2B5EF4-FFF2-40B4-BE49-F238E27FC236}">
              <a16:creationId xmlns:a16="http://schemas.microsoft.com/office/drawing/2014/main" id="{84C3D5A3-AF37-4469-9420-F08A813D8580}"/>
            </a:ext>
          </a:extLst>
        </xdr:cNvPr>
        <xdr:cNvCxnSpPr/>
      </xdr:nvCxnSpPr>
      <xdr:spPr>
        <a:xfrm>
          <a:off x="16230600" y="1711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74947</xdr:rowOff>
    </xdr:from>
    <xdr:ext cx="405111" cy="259045"/>
    <xdr:sp macro="" textlink="">
      <xdr:nvSpPr>
        <xdr:cNvPr id="867" name="【公民館】&#10;有形固定資産減価償却率平均値テキスト">
          <a:extLst>
            <a:ext uri="{FF2B5EF4-FFF2-40B4-BE49-F238E27FC236}">
              <a16:creationId xmlns:a16="http://schemas.microsoft.com/office/drawing/2014/main" id="{4C42C6F9-8999-484C-B147-018DD4E9152A}"/>
            </a:ext>
          </a:extLst>
        </xdr:cNvPr>
        <xdr:cNvSpPr txBox="1"/>
      </xdr:nvSpPr>
      <xdr:spPr>
        <a:xfrm>
          <a:off x="16357600" y="17391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52070</xdr:rowOff>
    </xdr:from>
    <xdr:to>
      <xdr:col>85</xdr:col>
      <xdr:colOff>177800</xdr:colOff>
      <xdr:row>102</xdr:row>
      <xdr:rowOff>153670</xdr:rowOff>
    </xdr:to>
    <xdr:sp macro="" textlink="">
      <xdr:nvSpPr>
        <xdr:cNvPr id="868" name="フローチャート: 判断 867">
          <a:extLst>
            <a:ext uri="{FF2B5EF4-FFF2-40B4-BE49-F238E27FC236}">
              <a16:creationId xmlns:a16="http://schemas.microsoft.com/office/drawing/2014/main" id="{BD5354FF-C994-4DF1-8218-7368B7C7EA73}"/>
            </a:ext>
          </a:extLst>
        </xdr:cNvPr>
        <xdr:cNvSpPr/>
      </xdr:nvSpPr>
      <xdr:spPr>
        <a:xfrm>
          <a:off x="16268700" y="1753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10161</xdr:rowOff>
    </xdr:from>
    <xdr:to>
      <xdr:col>81</xdr:col>
      <xdr:colOff>101600</xdr:colOff>
      <xdr:row>102</xdr:row>
      <xdr:rowOff>111761</xdr:rowOff>
    </xdr:to>
    <xdr:sp macro="" textlink="">
      <xdr:nvSpPr>
        <xdr:cNvPr id="869" name="フローチャート: 判断 868">
          <a:extLst>
            <a:ext uri="{FF2B5EF4-FFF2-40B4-BE49-F238E27FC236}">
              <a16:creationId xmlns:a16="http://schemas.microsoft.com/office/drawing/2014/main" id="{92A3C64A-896B-48DE-A3AA-701BD9E8E53E}"/>
            </a:ext>
          </a:extLst>
        </xdr:cNvPr>
        <xdr:cNvSpPr/>
      </xdr:nvSpPr>
      <xdr:spPr>
        <a:xfrm>
          <a:off x="15430500" y="17498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101</xdr:row>
      <xdr:rowOff>147320</xdr:rowOff>
    </xdr:from>
    <xdr:to>
      <xdr:col>76</xdr:col>
      <xdr:colOff>165100</xdr:colOff>
      <xdr:row>102</xdr:row>
      <xdr:rowOff>77470</xdr:rowOff>
    </xdr:to>
    <xdr:sp macro="" textlink="">
      <xdr:nvSpPr>
        <xdr:cNvPr id="870" name="フローチャート: 判断 869">
          <a:extLst>
            <a:ext uri="{FF2B5EF4-FFF2-40B4-BE49-F238E27FC236}">
              <a16:creationId xmlns:a16="http://schemas.microsoft.com/office/drawing/2014/main" id="{D59EA6F9-64D8-4AD7-9F06-885F5C335576}"/>
            </a:ext>
          </a:extLst>
        </xdr:cNvPr>
        <xdr:cNvSpPr/>
      </xdr:nvSpPr>
      <xdr:spPr>
        <a:xfrm>
          <a:off x="14541500" y="17463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13970</xdr:rowOff>
    </xdr:from>
    <xdr:to>
      <xdr:col>72</xdr:col>
      <xdr:colOff>38100</xdr:colOff>
      <xdr:row>102</xdr:row>
      <xdr:rowOff>115570</xdr:rowOff>
    </xdr:to>
    <xdr:sp macro="" textlink="">
      <xdr:nvSpPr>
        <xdr:cNvPr id="871" name="フローチャート: 判断 870">
          <a:extLst>
            <a:ext uri="{FF2B5EF4-FFF2-40B4-BE49-F238E27FC236}">
              <a16:creationId xmlns:a16="http://schemas.microsoft.com/office/drawing/2014/main" id="{1074025D-2403-42A8-8525-803258C10B38}"/>
            </a:ext>
          </a:extLst>
        </xdr:cNvPr>
        <xdr:cNvSpPr/>
      </xdr:nvSpPr>
      <xdr:spPr>
        <a:xfrm>
          <a:off x="13652500" y="1750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102</xdr:row>
      <xdr:rowOff>10161</xdr:rowOff>
    </xdr:from>
    <xdr:to>
      <xdr:col>67</xdr:col>
      <xdr:colOff>101600</xdr:colOff>
      <xdr:row>102</xdr:row>
      <xdr:rowOff>111761</xdr:rowOff>
    </xdr:to>
    <xdr:sp macro="" textlink="">
      <xdr:nvSpPr>
        <xdr:cNvPr id="872" name="フローチャート: 判断 871">
          <a:extLst>
            <a:ext uri="{FF2B5EF4-FFF2-40B4-BE49-F238E27FC236}">
              <a16:creationId xmlns:a16="http://schemas.microsoft.com/office/drawing/2014/main" id="{43437A66-0AD6-46DF-9B44-5C774961AB0D}"/>
            </a:ext>
          </a:extLst>
        </xdr:cNvPr>
        <xdr:cNvSpPr/>
      </xdr:nvSpPr>
      <xdr:spPr>
        <a:xfrm>
          <a:off x="12763500" y="17498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3" name="テキスト ボックス 872">
          <a:extLst>
            <a:ext uri="{FF2B5EF4-FFF2-40B4-BE49-F238E27FC236}">
              <a16:creationId xmlns:a16="http://schemas.microsoft.com/office/drawing/2014/main" id="{1815EA4F-86E2-47D4-B430-1717FA0F42D9}"/>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4" name="テキスト ボックス 873">
          <a:extLst>
            <a:ext uri="{FF2B5EF4-FFF2-40B4-BE49-F238E27FC236}">
              <a16:creationId xmlns:a16="http://schemas.microsoft.com/office/drawing/2014/main" id="{7A537721-414A-4591-88E0-71D5D3664D91}"/>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5" name="テキスト ボックス 874">
          <a:extLst>
            <a:ext uri="{FF2B5EF4-FFF2-40B4-BE49-F238E27FC236}">
              <a16:creationId xmlns:a16="http://schemas.microsoft.com/office/drawing/2014/main" id="{7650D575-2770-472C-ACA2-5B16701F85A7}"/>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6" name="テキスト ボックス 875">
          <a:extLst>
            <a:ext uri="{FF2B5EF4-FFF2-40B4-BE49-F238E27FC236}">
              <a16:creationId xmlns:a16="http://schemas.microsoft.com/office/drawing/2014/main" id="{D92CE380-4072-472B-BBEE-4FAE1F6503D6}"/>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7" name="テキスト ボックス 876">
          <a:extLst>
            <a:ext uri="{FF2B5EF4-FFF2-40B4-BE49-F238E27FC236}">
              <a16:creationId xmlns:a16="http://schemas.microsoft.com/office/drawing/2014/main" id="{E2C32DF6-36AC-4318-B830-161B34908A54}"/>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71120</xdr:rowOff>
    </xdr:from>
    <xdr:to>
      <xdr:col>85</xdr:col>
      <xdr:colOff>177800</xdr:colOff>
      <xdr:row>104</xdr:row>
      <xdr:rowOff>1270</xdr:rowOff>
    </xdr:to>
    <xdr:sp macro="" textlink="">
      <xdr:nvSpPr>
        <xdr:cNvPr id="878" name="楕円 877">
          <a:extLst>
            <a:ext uri="{FF2B5EF4-FFF2-40B4-BE49-F238E27FC236}">
              <a16:creationId xmlns:a16="http://schemas.microsoft.com/office/drawing/2014/main" id="{55ED79A9-DC59-41AC-AD3D-827E84AB02B9}"/>
            </a:ext>
          </a:extLst>
        </xdr:cNvPr>
        <xdr:cNvSpPr/>
      </xdr:nvSpPr>
      <xdr:spPr>
        <a:xfrm>
          <a:off x="16268700" y="1773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49547</xdr:rowOff>
    </xdr:from>
    <xdr:ext cx="405111" cy="259045"/>
    <xdr:sp macro="" textlink="">
      <xdr:nvSpPr>
        <xdr:cNvPr id="879" name="【公民館】&#10;有形固定資産減価償却率該当値テキスト">
          <a:extLst>
            <a:ext uri="{FF2B5EF4-FFF2-40B4-BE49-F238E27FC236}">
              <a16:creationId xmlns:a16="http://schemas.microsoft.com/office/drawing/2014/main" id="{D837130E-44E0-41CA-8CAD-6DDF15EF5E1F}"/>
            </a:ext>
          </a:extLst>
        </xdr:cNvPr>
        <xdr:cNvSpPr txBox="1"/>
      </xdr:nvSpPr>
      <xdr:spPr>
        <a:xfrm>
          <a:off x="16357600" y="17708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154939</xdr:rowOff>
    </xdr:from>
    <xdr:to>
      <xdr:col>81</xdr:col>
      <xdr:colOff>101600</xdr:colOff>
      <xdr:row>103</xdr:row>
      <xdr:rowOff>85089</xdr:rowOff>
    </xdr:to>
    <xdr:sp macro="" textlink="">
      <xdr:nvSpPr>
        <xdr:cNvPr id="880" name="楕円 879">
          <a:extLst>
            <a:ext uri="{FF2B5EF4-FFF2-40B4-BE49-F238E27FC236}">
              <a16:creationId xmlns:a16="http://schemas.microsoft.com/office/drawing/2014/main" id="{FD3D3770-3482-4E19-8AC9-C935608C8D3C}"/>
            </a:ext>
          </a:extLst>
        </xdr:cNvPr>
        <xdr:cNvSpPr/>
      </xdr:nvSpPr>
      <xdr:spPr>
        <a:xfrm>
          <a:off x="15430500" y="1764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34289</xdr:rowOff>
    </xdr:from>
    <xdr:to>
      <xdr:col>85</xdr:col>
      <xdr:colOff>127000</xdr:colOff>
      <xdr:row>103</xdr:row>
      <xdr:rowOff>121920</xdr:rowOff>
    </xdr:to>
    <xdr:cxnSp macro="">
      <xdr:nvCxnSpPr>
        <xdr:cNvPr id="881" name="直線コネクタ 880">
          <a:extLst>
            <a:ext uri="{FF2B5EF4-FFF2-40B4-BE49-F238E27FC236}">
              <a16:creationId xmlns:a16="http://schemas.microsoft.com/office/drawing/2014/main" id="{0AFDD791-A447-44D1-89A8-5B0088129D1D}"/>
            </a:ext>
          </a:extLst>
        </xdr:cNvPr>
        <xdr:cNvCxnSpPr/>
      </xdr:nvCxnSpPr>
      <xdr:spPr>
        <a:xfrm>
          <a:off x="15481300" y="17693639"/>
          <a:ext cx="838200" cy="8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71120</xdr:rowOff>
    </xdr:from>
    <xdr:to>
      <xdr:col>76</xdr:col>
      <xdr:colOff>165100</xdr:colOff>
      <xdr:row>103</xdr:row>
      <xdr:rowOff>1270</xdr:rowOff>
    </xdr:to>
    <xdr:sp macro="" textlink="">
      <xdr:nvSpPr>
        <xdr:cNvPr id="882" name="楕円 881">
          <a:extLst>
            <a:ext uri="{FF2B5EF4-FFF2-40B4-BE49-F238E27FC236}">
              <a16:creationId xmlns:a16="http://schemas.microsoft.com/office/drawing/2014/main" id="{4B03A44C-8205-4CA3-BBAE-678B864F56D6}"/>
            </a:ext>
          </a:extLst>
        </xdr:cNvPr>
        <xdr:cNvSpPr/>
      </xdr:nvSpPr>
      <xdr:spPr>
        <a:xfrm>
          <a:off x="14541500" y="1755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121920</xdr:rowOff>
    </xdr:from>
    <xdr:to>
      <xdr:col>81</xdr:col>
      <xdr:colOff>50800</xdr:colOff>
      <xdr:row>103</xdr:row>
      <xdr:rowOff>34289</xdr:rowOff>
    </xdr:to>
    <xdr:cxnSp macro="">
      <xdr:nvCxnSpPr>
        <xdr:cNvPr id="883" name="直線コネクタ 882">
          <a:extLst>
            <a:ext uri="{FF2B5EF4-FFF2-40B4-BE49-F238E27FC236}">
              <a16:creationId xmlns:a16="http://schemas.microsoft.com/office/drawing/2014/main" id="{DFE7D719-CB14-4618-84C2-A164D6E19C42}"/>
            </a:ext>
          </a:extLst>
        </xdr:cNvPr>
        <xdr:cNvCxnSpPr/>
      </xdr:nvCxnSpPr>
      <xdr:spPr>
        <a:xfrm>
          <a:off x="14592300" y="17609820"/>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158750</xdr:rowOff>
    </xdr:from>
    <xdr:to>
      <xdr:col>72</xdr:col>
      <xdr:colOff>38100</xdr:colOff>
      <xdr:row>102</xdr:row>
      <xdr:rowOff>88900</xdr:rowOff>
    </xdr:to>
    <xdr:sp macro="" textlink="">
      <xdr:nvSpPr>
        <xdr:cNvPr id="884" name="楕円 883">
          <a:extLst>
            <a:ext uri="{FF2B5EF4-FFF2-40B4-BE49-F238E27FC236}">
              <a16:creationId xmlns:a16="http://schemas.microsoft.com/office/drawing/2014/main" id="{5AF65E6F-21EF-45A5-88C8-EF09C98A191B}"/>
            </a:ext>
          </a:extLst>
        </xdr:cNvPr>
        <xdr:cNvSpPr/>
      </xdr:nvSpPr>
      <xdr:spPr>
        <a:xfrm>
          <a:off x="13652500" y="1747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38100</xdr:rowOff>
    </xdr:from>
    <xdr:to>
      <xdr:col>76</xdr:col>
      <xdr:colOff>114300</xdr:colOff>
      <xdr:row>102</xdr:row>
      <xdr:rowOff>121920</xdr:rowOff>
    </xdr:to>
    <xdr:cxnSp macro="">
      <xdr:nvCxnSpPr>
        <xdr:cNvPr id="885" name="直線コネクタ 884">
          <a:extLst>
            <a:ext uri="{FF2B5EF4-FFF2-40B4-BE49-F238E27FC236}">
              <a16:creationId xmlns:a16="http://schemas.microsoft.com/office/drawing/2014/main" id="{33AF2251-436B-48E3-B8B1-7106386C83AF}"/>
            </a:ext>
          </a:extLst>
        </xdr:cNvPr>
        <xdr:cNvCxnSpPr/>
      </xdr:nvCxnSpPr>
      <xdr:spPr>
        <a:xfrm>
          <a:off x="13703300" y="175260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101</xdr:row>
      <xdr:rowOff>78739</xdr:rowOff>
    </xdr:from>
    <xdr:to>
      <xdr:col>67</xdr:col>
      <xdr:colOff>101600</xdr:colOff>
      <xdr:row>102</xdr:row>
      <xdr:rowOff>8889</xdr:rowOff>
    </xdr:to>
    <xdr:sp macro="" textlink="">
      <xdr:nvSpPr>
        <xdr:cNvPr id="886" name="楕円 885">
          <a:extLst>
            <a:ext uri="{FF2B5EF4-FFF2-40B4-BE49-F238E27FC236}">
              <a16:creationId xmlns:a16="http://schemas.microsoft.com/office/drawing/2014/main" id="{4791EFE4-4D88-417C-89FD-705981B06EAA}"/>
            </a:ext>
          </a:extLst>
        </xdr:cNvPr>
        <xdr:cNvSpPr/>
      </xdr:nvSpPr>
      <xdr:spPr>
        <a:xfrm>
          <a:off x="12763500" y="17395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101</xdr:row>
      <xdr:rowOff>129539</xdr:rowOff>
    </xdr:from>
    <xdr:to>
      <xdr:col>71</xdr:col>
      <xdr:colOff>177800</xdr:colOff>
      <xdr:row>102</xdr:row>
      <xdr:rowOff>38100</xdr:rowOff>
    </xdr:to>
    <xdr:cxnSp macro="">
      <xdr:nvCxnSpPr>
        <xdr:cNvPr id="887" name="直線コネクタ 886">
          <a:extLst>
            <a:ext uri="{FF2B5EF4-FFF2-40B4-BE49-F238E27FC236}">
              <a16:creationId xmlns:a16="http://schemas.microsoft.com/office/drawing/2014/main" id="{2EE7527B-CA72-4256-B994-668008BE0042}"/>
            </a:ext>
          </a:extLst>
        </xdr:cNvPr>
        <xdr:cNvCxnSpPr/>
      </xdr:nvCxnSpPr>
      <xdr:spPr>
        <a:xfrm>
          <a:off x="12814300" y="17445989"/>
          <a:ext cx="8890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100</xdr:row>
      <xdr:rowOff>128288</xdr:rowOff>
    </xdr:from>
    <xdr:ext cx="405111" cy="259045"/>
    <xdr:sp macro="" textlink="">
      <xdr:nvSpPr>
        <xdr:cNvPr id="888" name="n_1aveValue【公民館】&#10;有形固定資産減価償却率">
          <a:extLst>
            <a:ext uri="{FF2B5EF4-FFF2-40B4-BE49-F238E27FC236}">
              <a16:creationId xmlns:a16="http://schemas.microsoft.com/office/drawing/2014/main" id="{0AD97D08-862D-4653-92BC-B1AB56E61887}"/>
            </a:ext>
          </a:extLst>
        </xdr:cNvPr>
        <xdr:cNvSpPr txBox="1"/>
      </xdr:nvSpPr>
      <xdr:spPr>
        <a:xfrm>
          <a:off x="15266044" y="1727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93997</xdr:rowOff>
    </xdr:from>
    <xdr:ext cx="405111" cy="259045"/>
    <xdr:sp macro="" textlink="">
      <xdr:nvSpPr>
        <xdr:cNvPr id="889" name="n_2aveValue【公民館】&#10;有形固定資産減価償却率">
          <a:extLst>
            <a:ext uri="{FF2B5EF4-FFF2-40B4-BE49-F238E27FC236}">
              <a16:creationId xmlns:a16="http://schemas.microsoft.com/office/drawing/2014/main" id="{C90F6C60-9218-437B-868E-996FC3F21A15}"/>
            </a:ext>
          </a:extLst>
        </xdr:cNvPr>
        <xdr:cNvSpPr txBox="1"/>
      </xdr:nvSpPr>
      <xdr:spPr>
        <a:xfrm>
          <a:off x="14389744" y="1723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106697</xdr:rowOff>
    </xdr:from>
    <xdr:ext cx="405111" cy="259045"/>
    <xdr:sp macro="" textlink="">
      <xdr:nvSpPr>
        <xdr:cNvPr id="890" name="n_3aveValue【公民館】&#10;有形固定資産減価償却率">
          <a:extLst>
            <a:ext uri="{FF2B5EF4-FFF2-40B4-BE49-F238E27FC236}">
              <a16:creationId xmlns:a16="http://schemas.microsoft.com/office/drawing/2014/main" id="{DB8380FD-8815-42C9-B699-B0B7374EF629}"/>
            </a:ext>
          </a:extLst>
        </xdr:cNvPr>
        <xdr:cNvSpPr txBox="1"/>
      </xdr:nvSpPr>
      <xdr:spPr>
        <a:xfrm>
          <a:off x="13500744" y="17594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102888</xdr:rowOff>
    </xdr:from>
    <xdr:ext cx="405111" cy="259045"/>
    <xdr:sp macro="" textlink="">
      <xdr:nvSpPr>
        <xdr:cNvPr id="891" name="n_4aveValue【公民館】&#10;有形固定資産減価償却率">
          <a:extLst>
            <a:ext uri="{FF2B5EF4-FFF2-40B4-BE49-F238E27FC236}">
              <a16:creationId xmlns:a16="http://schemas.microsoft.com/office/drawing/2014/main" id="{A446779A-0782-43C8-AAB3-0C3BABE287DB}"/>
            </a:ext>
          </a:extLst>
        </xdr:cNvPr>
        <xdr:cNvSpPr txBox="1"/>
      </xdr:nvSpPr>
      <xdr:spPr>
        <a:xfrm>
          <a:off x="12611744" y="17590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76216</xdr:rowOff>
    </xdr:from>
    <xdr:ext cx="405111" cy="259045"/>
    <xdr:sp macro="" textlink="">
      <xdr:nvSpPr>
        <xdr:cNvPr id="892" name="n_1mainValue【公民館】&#10;有形固定資産減価償却率">
          <a:extLst>
            <a:ext uri="{FF2B5EF4-FFF2-40B4-BE49-F238E27FC236}">
              <a16:creationId xmlns:a16="http://schemas.microsoft.com/office/drawing/2014/main" id="{10BE40BC-1D5F-4435-991B-B672A7F9E464}"/>
            </a:ext>
          </a:extLst>
        </xdr:cNvPr>
        <xdr:cNvSpPr txBox="1"/>
      </xdr:nvSpPr>
      <xdr:spPr>
        <a:xfrm>
          <a:off x="15266044" y="17735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163847</xdr:rowOff>
    </xdr:from>
    <xdr:ext cx="405111" cy="259045"/>
    <xdr:sp macro="" textlink="">
      <xdr:nvSpPr>
        <xdr:cNvPr id="893" name="n_2mainValue【公民館】&#10;有形固定資産減価償却率">
          <a:extLst>
            <a:ext uri="{FF2B5EF4-FFF2-40B4-BE49-F238E27FC236}">
              <a16:creationId xmlns:a16="http://schemas.microsoft.com/office/drawing/2014/main" id="{90F3892B-C777-4748-8F9B-8FA4BC425F91}"/>
            </a:ext>
          </a:extLst>
        </xdr:cNvPr>
        <xdr:cNvSpPr txBox="1"/>
      </xdr:nvSpPr>
      <xdr:spPr>
        <a:xfrm>
          <a:off x="14389744" y="17651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105427</xdr:rowOff>
    </xdr:from>
    <xdr:ext cx="405111" cy="259045"/>
    <xdr:sp macro="" textlink="">
      <xdr:nvSpPr>
        <xdr:cNvPr id="894" name="n_3mainValue【公民館】&#10;有形固定資産減価償却率">
          <a:extLst>
            <a:ext uri="{FF2B5EF4-FFF2-40B4-BE49-F238E27FC236}">
              <a16:creationId xmlns:a16="http://schemas.microsoft.com/office/drawing/2014/main" id="{FA4088CB-6920-4572-9BBE-670A48FFCB4D}"/>
            </a:ext>
          </a:extLst>
        </xdr:cNvPr>
        <xdr:cNvSpPr txBox="1"/>
      </xdr:nvSpPr>
      <xdr:spPr>
        <a:xfrm>
          <a:off x="13500744" y="1725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25416</xdr:rowOff>
    </xdr:from>
    <xdr:ext cx="405111" cy="259045"/>
    <xdr:sp macro="" textlink="">
      <xdr:nvSpPr>
        <xdr:cNvPr id="895" name="n_4mainValue【公民館】&#10;有形固定資産減価償却率">
          <a:extLst>
            <a:ext uri="{FF2B5EF4-FFF2-40B4-BE49-F238E27FC236}">
              <a16:creationId xmlns:a16="http://schemas.microsoft.com/office/drawing/2014/main" id="{65FE23CA-ED59-45C0-90CA-CA18A71D01D7}"/>
            </a:ext>
          </a:extLst>
        </xdr:cNvPr>
        <xdr:cNvSpPr txBox="1"/>
      </xdr:nvSpPr>
      <xdr:spPr>
        <a:xfrm>
          <a:off x="12611744" y="17170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6" name="正方形/長方形 895">
          <a:extLst>
            <a:ext uri="{FF2B5EF4-FFF2-40B4-BE49-F238E27FC236}">
              <a16:creationId xmlns:a16="http://schemas.microsoft.com/office/drawing/2014/main" id="{288EBA94-372F-4388-B5D6-06EA883F471C}"/>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7" name="正方形/長方形 896">
          <a:extLst>
            <a:ext uri="{FF2B5EF4-FFF2-40B4-BE49-F238E27FC236}">
              <a16:creationId xmlns:a16="http://schemas.microsoft.com/office/drawing/2014/main" id="{53AA8F52-6C8E-4017-B6AF-7E099E121E29}"/>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8" name="正方形/長方形 897">
          <a:extLst>
            <a:ext uri="{FF2B5EF4-FFF2-40B4-BE49-F238E27FC236}">
              <a16:creationId xmlns:a16="http://schemas.microsoft.com/office/drawing/2014/main" id="{D3A75AD5-FEA3-40A3-BE9C-A0EA330B4C01}"/>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9" name="正方形/長方形 898">
          <a:extLst>
            <a:ext uri="{FF2B5EF4-FFF2-40B4-BE49-F238E27FC236}">
              <a16:creationId xmlns:a16="http://schemas.microsoft.com/office/drawing/2014/main" id="{4E9A9C57-EECA-4D65-96B8-3CE7186FB76E}"/>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0" name="正方形/長方形 899">
          <a:extLst>
            <a:ext uri="{FF2B5EF4-FFF2-40B4-BE49-F238E27FC236}">
              <a16:creationId xmlns:a16="http://schemas.microsoft.com/office/drawing/2014/main" id="{5E3B968F-0B0E-4294-A2A7-7D60B6E7687F}"/>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1" name="正方形/長方形 900">
          <a:extLst>
            <a:ext uri="{FF2B5EF4-FFF2-40B4-BE49-F238E27FC236}">
              <a16:creationId xmlns:a16="http://schemas.microsoft.com/office/drawing/2014/main" id="{1AAC9152-2FBF-47B6-B55E-F9BF60648E2B}"/>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2" name="正方形/長方形 901">
          <a:extLst>
            <a:ext uri="{FF2B5EF4-FFF2-40B4-BE49-F238E27FC236}">
              <a16:creationId xmlns:a16="http://schemas.microsoft.com/office/drawing/2014/main" id="{E86FAEEC-608D-4D90-84EA-A439ED11FFEE}"/>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3" name="正方形/長方形 902">
          <a:extLst>
            <a:ext uri="{FF2B5EF4-FFF2-40B4-BE49-F238E27FC236}">
              <a16:creationId xmlns:a16="http://schemas.microsoft.com/office/drawing/2014/main" id="{B7DBFE47-4F50-4B93-B487-CEBD4B409F4D}"/>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4" name="テキスト ボックス 903">
          <a:extLst>
            <a:ext uri="{FF2B5EF4-FFF2-40B4-BE49-F238E27FC236}">
              <a16:creationId xmlns:a16="http://schemas.microsoft.com/office/drawing/2014/main" id="{0C70AC06-5F00-4139-9CC1-536FC7545EF1}"/>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5" name="直線コネクタ 904">
          <a:extLst>
            <a:ext uri="{FF2B5EF4-FFF2-40B4-BE49-F238E27FC236}">
              <a16:creationId xmlns:a16="http://schemas.microsoft.com/office/drawing/2014/main" id="{A613FDE1-349E-4E13-B7AD-A2A94779A616}"/>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06" name="直線コネクタ 905">
          <a:extLst>
            <a:ext uri="{FF2B5EF4-FFF2-40B4-BE49-F238E27FC236}">
              <a16:creationId xmlns:a16="http://schemas.microsoft.com/office/drawing/2014/main" id="{00EA8262-D692-4CD6-BB62-0BED4564A50E}"/>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07" name="テキスト ボックス 906">
          <a:extLst>
            <a:ext uri="{FF2B5EF4-FFF2-40B4-BE49-F238E27FC236}">
              <a16:creationId xmlns:a16="http://schemas.microsoft.com/office/drawing/2014/main" id="{565A24B9-1588-4809-9A76-F40994CC8619}"/>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08" name="直線コネクタ 907">
          <a:extLst>
            <a:ext uri="{FF2B5EF4-FFF2-40B4-BE49-F238E27FC236}">
              <a16:creationId xmlns:a16="http://schemas.microsoft.com/office/drawing/2014/main" id="{91C1A16D-6902-47AF-A342-B9B6128EDFC1}"/>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09" name="テキスト ボックス 908">
          <a:extLst>
            <a:ext uri="{FF2B5EF4-FFF2-40B4-BE49-F238E27FC236}">
              <a16:creationId xmlns:a16="http://schemas.microsoft.com/office/drawing/2014/main" id="{7FE61EDC-38B9-4F54-97F0-3A2FEF691961}"/>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10" name="直線コネクタ 909">
          <a:extLst>
            <a:ext uri="{FF2B5EF4-FFF2-40B4-BE49-F238E27FC236}">
              <a16:creationId xmlns:a16="http://schemas.microsoft.com/office/drawing/2014/main" id="{1EFDCE3C-D34A-4FED-86F2-2B3096456AEB}"/>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11" name="テキスト ボックス 910">
          <a:extLst>
            <a:ext uri="{FF2B5EF4-FFF2-40B4-BE49-F238E27FC236}">
              <a16:creationId xmlns:a16="http://schemas.microsoft.com/office/drawing/2014/main" id="{EC55555D-F6CD-4023-94C7-9CB91C65D8B4}"/>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12" name="直線コネクタ 911">
          <a:extLst>
            <a:ext uri="{FF2B5EF4-FFF2-40B4-BE49-F238E27FC236}">
              <a16:creationId xmlns:a16="http://schemas.microsoft.com/office/drawing/2014/main" id="{E0D8BFEC-77D2-4E59-BD3A-FE35489F3AC5}"/>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13" name="テキスト ボックス 912">
          <a:extLst>
            <a:ext uri="{FF2B5EF4-FFF2-40B4-BE49-F238E27FC236}">
              <a16:creationId xmlns:a16="http://schemas.microsoft.com/office/drawing/2014/main" id="{E0B5A241-96C9-464E-939B-FE254842804B}"/>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4" name="直線コネクタ 913">
          <a:extLst>
            <a:ext uri="{FF2B5EF4-FFF2-40B4-BE49-F238E27FC236}">
              <a16:creationId xmlns:a16="http://schemas.microsoft.com/office/drawing/2014/main" id="{718C1E38-4B60-4B8C-B606-55DBD743B49E}"/>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5" name="テキスト ボックス 914">
          <a:extLst>
            <a:ext uri="{FF2B5EF4-FFF2-40B4-BE49-F238E27FC236}">
              <a16:creationId xmlns:a16="http://schemas.microsoft.com/office/drawing/2014/main" id="{5309D9C3-9C67-476B-82B4-4850D41E358A}"/>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6" name="【公民館】&#10;一人当たり面積グラフ枠">
          <a:extLst>
            <a:ext uri="{FF2B5EF4-FFF2-40B4-BE49-F238E27FC236}">
              <a16:creationId xmlns:a16="http://schemas.microsoft.com/office/drawing/2014/main" id="{47B691DA-F613-4D6B-BEDA-6332B53BCB1E}"/>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101346</xdr:rowOff>
    </xdr:from>
    <xdr:to>
      <xdr:col>116</xdr:col>
      <xdr:colOff>62864</xdr:colOff>
      <xdr:row>108</xdr:row>
      <xdr:rowOff>3048</xdr:rowOff>
    </xdr:to>
    <xdr:cxnSp macro="">
      <xdr:nvCxnSpPr>
        <xdr:cNvPr id="917" name="直線コネクタ 916">
          <a:extLst>
            <a:ext uri="{FF2B5EF4-FFF2-40B4-BE49-F238E27FC236}">
              <a16:creationId xmlns:a16="http://schemas.microsoft.com/office/drawing/2014/main" id="{50E49E3A-2309-4EEA-B01C-00B1A1FA97AB}"/>
            </a:ext>
          </a:extLst>
        </xdr:cNvPr>
        <xdr:cNvCxnSpPr/>
      </xdr:nvCxnSpPr>
      <xdr:spPr>
        <a:xfrm flipV="1">
          <a:off x="22160864" y="17417796"/>
          <a:ext cx="0" cy="1101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6875</xdr:rowOff>
    </xdr:from>
    <xdr:ext cx="469744" cy="259045"/>
    <xdr:sp macro="" textlink="">
      <xdr:nvSpPr>
        <xdr:cNvPr id="918" name="【公民館】&#10;一人当たり面積最小値テキスト">
          <a:extLst>
            <a:ext uri="{FF2B5EF4-FFF2-40B4-BE49-F238E27FC236}">
              <a16:creationId xmlns:a16="http://schemas.microsoft.com/office/drawing/2014/main" id="{15DFEE6C-64C3-42BA-90C3-373F3DD56BB8}"/>
            </a:ext>
          </a:extLst>
        </xdr:cNvPr>
        <xdr:cNvSpPr txBox="1"/>
      </xdr:nvSpPr>
      <xdr:spPr>
        <a:xfrm>
          <a:off x="22199600" y="1852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3048</xdr:rowOff>
    </xdr:from>
    <xdr:to>
      <xdr:col>116</xdr:col>
      <xdr:colOff>152400</xdr:colOff>
      <xdr:row>108</xdr:row>
      <xdr:rowOff>3048</xdr:rowOff>
    </xdr:to>
    <xdr:cxnSp macro="">
      <xdr:nvCxnSpPr>
        <xdr:cNvPr id="919" name="直線コネクタ 918">
          <a:extLst>
            <a:ext uri="{FF2B5EF4-FFF2-40B4-BE49-F238E27FC236}">
              <a16:creationId xmlns:a16="http://schemas.microsoft.com/office/drawing/2014/main" id="{9752AE5A-6671-4D1B-9842-C4B7E27ED7DA}"/>
            </a:ext>
          </a:extLst>
        </xdr:cNvPr>
        <xdr:cNvCxnSpPr/>
      </xdr:nvCxnSpPr>
      <xdr:spPr>
        <a:xfrm>
          <a:off x="22072600" y="1851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48023</xdr:rowOff>
    </xdr:from>
    <xdr:ext cx="469744" cy="259045"/>
    <xdr:sp macro="" textlink="">
      <xdr:nvSpPr>
        <xdr:cNvPr id="920" name="【公民館】&#10;一人当たり面積最大値テキスト">
          <a:extLst>
            <a:ext uri="{FF2B5EF4-FFF2-40B4-BE49-F238E27FC236}">
              <a16:creationId xmlns:a16="http://schemas.microsoft.com/office/drawing/2014/main" id="{4A318B1E-CA99-4D73-AE57-A3533E59893C}"/>
            </a:ext>
          </a:extLst>
        </xdr:cNvPr>
        <xdr:cNvSpPr txBox="1"/>
      </xdr:nvSpPr>
      <xdr:spPr>
        <a:xfrm>
          <a:off x="22199600" y="17193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101346</xdr:rowOff>
    </xdr:from>
    <xdr:to>
      <xdr:col>116</xdr:col>
      <xdr:colOff>152400</xdr:colOff>
      <xdr:row>101</xdr:row>
      <xdr:rowOff>101346</xdr:rowOff>
    </xdr:to>
    <xdr:cxnSp macro="">
      <xdr:nvCxnSpPr>
        <xdr:cNvPr id="921" name="直線コネクタ 920">
          <a:extLst>
            <a:ext uri="{FF2B5EF4-FFF2-40B4-BE49-F238E27FC236}">
              <a16:creationId xmlns:a16="http://schemas.microsoft.com/office/drawing/2014/main" id="{3DBB88AF-907D-4C1C-AFCD-7BBBF9FA3B42}"/>
            </a:ext>
          </a:extLst>
        </xdr:cNvPr>
        <xdr:cNvCxnSpPr/>
      </xdr:nvCxnSpPr>
      <xdr:spPr>
        <a:xfrm>
          <a:off x="22072600" y="17417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70121</xdr:rowOff>
    </xdr:from>
    <xdr:ext cx="469744" cy="259045"/>
    <xdr:sp macro="" textlink="">
      <xdr:nvSpPr>
        <xdr:cNvPr id="922" name="【公民館】&#10;一人当たり面積平均値テキスト">
          <a:extLst>
            <a:ext uri="{FF2B5EF4-FFF2-40B4-BE49-F238E27FC236}">
              <a16:creationId xmlns:a16="http://schemas.microsoft.com/office/drawing/2014/main" id="{E2E4D36B-D492-4CD4-A370-912985F04041}"/>
            </a:ext>
          </a:extLst>
        </xdr:cNvPr>
        <xdr:cNvSpPr txBox="1"/>
      </xdr:nvSpPr>
      <xdr:spPr>
        <a:xfrm>
          <a:off x="22199600" y="180723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91694</xdr:rowOff>
    </xdr:from>
    <xdr:to>
      <xdr:col>116</xdr:col>
      <xdr:colOff>114300</xdr:colOff>
      <xdr:row>106</xdr:row>
      <xdr:rowOff>21844</xdr:rowOff>
    </xdr:to>
    <xdr:sp macro="" textlink="">
      <xdr:nvSpPr>
        <xdr:cNvPr id="923" name="フローチャート: 判断 922">
          <a:extLst>
            <a:ext uri="{FF2B5EF4-FFF2-40B4-BE49-F238E27FC236}">
              <a16:creationId xmlns:a16="http://schemas.microsoft.com/office/drawing/2014/main" id="{962E29D3-2C79-4FA2-862B-E5802BF21E4D}"/>
            </a:ext>
          </a:extLst>
        </xdr:cNvPr>
        <xdr:cNvSpPr/>
      </xdr:nvSpPr>
      <xdr:spPr>
        <a:xfrm>
          <a:off x="22110700" y="1809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50546</xdr:rowOff>
    </xdr:from>
    <xdr:to>
      <xdr:col>112</xdr:col>
      <xdr:colOff>38100</xdr:colOff>
      <xdr:row>105</xdr:row>
      <xdr:rowOff>152146</xdr:rowOff>
    </xdr:to>
    <xdr:sp macro="" textlink="">
      <xdr:nvSpPr>
        <xdr:cNvPr id="924" name="フローチャート: 判断 923">
          <a:extLst>
            <a:ext uri="{FF2B5EF4-FFF2-40B4-BE49-F238E27FC236}">
              <a16:creationId xmlns:a16="http://schemas.microsoft.com/office/drawing/2014/main" id="{AE9CA0FC-56D9-4245-B347-C8F15C1DBEE1}"/>
            </a:ext>
          </a:extLst>
        </xdr:cNvPr>
        <xdr:cNvSpPr/>
      </xdr:nvSpPr>
      <xdr:spPr>
        <a:xfrm>
          <a:off x="21272500" y="18052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59689</xdr:rowOff>
    </xdr:from>
    <xdr:to>
      <xdr:col>107</xdr:col>
      <xdr:colOff>101600</xdr:colOff>
      <xdr:row>105</xdr:row>
      <xdr:rowOff>161289</xdr:rowOff>
    </xdr:to>
    <xdr:sp macro="" textlink="">
      <xdr:nvSpPr>
        <xdr:cNvPr id="925" name="フローチャート: 判断 924">
          <a:extLst>
            <a:ext uri="{FF2B5EF4-FFF2-40B4-BE49-F238E27FC236}">
              <a16:creationId xmlns:a16="http://schemas.microsoft.com/office/drawing/2014/main" id="{C5A0F08D-652E-4C4A-AAB3-F68D5F2EF111}"/>
            </a:ext>
          </a:extLst>
        </xdr:cNvPr>
        <xdr:cNvSpPr/>
      </xdr:nvSpPr>
      <xdr:spPr>
        <a:xfrm>
          <a:off x="20383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55118</xdr:rowOff>
    </xdr:from>
    <xdr:to>
      <xdr:col>102</xdr:col>
      <xdr:colOff>165100</xdr:colOff>
      <xdr:row>105</xdr:row>
      <xdr:rowOff>156718</xdr:rowOff>
    </xdr:to>
    <xdr:sp macro="" textlink="">
      <xdr:nvSpPr>
        <xdr:cNvPr id="926" name="フローチャート: 判断 925">
          <a:extLst>
            <a:ext uri="{FF2B5EF4-FFF2-40B4-BE49-F238E27FC236}">
              <a16:creationId xmlns:a16="http://schemas.microsoft.com/office/drawing/2014/main" id="{5A2C5458-22F3-4A25-868B-CD1C7D7BF474}"/>
            </a:ext>
          </a:extLst>
        </xdr:cNvPr>
        <xdr:cNvSpPr/>
      </xdr:nvSpPr>
      <xdr:spPr>
        <a:xfrm>
          <a:off x="19494500" y="1805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41402</xdr:rowOff>
    </xdr:from>
    <xdr:to>
      <xdr:col>98</xdr:col>
      <xdr:colOff>38100</xdr:colOff>
      <xdr:row>105</xdr:row>
      <xdr:rowOff>143002</xdr:rowOff>
    </xdr:to>
    <xdr:sp macro="" textlink="">
      <xdr:nvSpPr>
        <xdr:cNvPr id="927" name="フローチャート: 判断 926">
          <a:extLst>
            <a:ext uri="{FF2B5EF4-FFF2-40B4-BE49-F238E27FC236}">
              <a16:creationId xmlns:a16="http://schemas.microsoft.com/office/drawing/2014/main" id="{6AC23450-0710-4C3C-9237-2165C0A19989}"/>
            </a:ext>
          </a:extLst>
        </xdr:cNvPr>
        <xdr:cNvSpPr/>
      </xdr:nvSpPr>
      <xdr:spPr>
        <a:xfrm>
          <a:off x="18605500" y="1804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8" name="テキスト ボックス 927">
          <a:extLst>
            <a:ext uri="{FF2B5EF4-FFF2-40B4-BE49-F238E27FC236}">
              <a16:creationId xmlns:a16="http://schemas.microsoft.com/office/drawing/2014/main" id="{205DDF5A-564E-4647-A446-0A873AAF7687}"/>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9" name="テキスト ボックス 928">
          <a:extLst>
            <a:ext uri="{FF2B5EF4-FFF2-40B4-BE49-F238E27FC236}">
              <a16:creationId xmlns:a16="http://schemas.microsoft.com/office/drawing/2014/main" id="{74BECF6C-AFEE-4D12-A8B3-7204392485C6}"/>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0" name="テキスト ボックス 929">
          <a:extLst>
            <a:ext uri="{FF2B5EF4-FFF2-40B4-BE49-F238E27FC236}">
              <a16:creationId xmlns:a16="http://schemas.microsoft.com/office/drawing/2014/main" id="{29E96513-C204-418F-B296-C756D0576CB8}"/>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1" name="テキスト ボックス 930">
          <a:extLst>
            <a:ext uri="{FF2B5EF4-FFF2-40B4-BE49-F238E27FC236}">
              <a16:creationId xmlns:a16="http://schemas.microsoft.com/office/drawing/2014/main" id="{F63E8150-AA47-48BD-9E0C-A25728B01935}"/>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2" name="テキスト ボックス 931">
          <a:extLst>
            <a:ext uri="{FF2B5EF4-FFF2-40B4-BE49-F238E27FC236}">
              <a16:creationId xmlns:a16="http://schemas.microsoft.com/office/drawing/2014/main" id="{6BDFDD14-AC3B-47ED-B425-6F98DF5957CA}"/>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64263</xdr:rowOff>
    </xdr:from>
    <xdr:to>
      <xdr:col>116</xdr:col>
      <xdr:colOff>114300</xdr:colOff>
      <xdr:row>105</xdr:row>
      <xdr:rowOff>165863</xdr:rowOff>
    </xdr:to>
    <xdr:sp macro="" textlink="">
      <xdr:nvSpPr>
        <xdr:cNvPr id="933" name="楕円 932">
          <a:extLst>
            <a:ext uri="{FF2B5EF4-FFF2-40B4-BE49-F238E27FC236}">
              <a16:creationId xmlns:a16="http://schemas.microsoft.com/office/drawing/2014/main" id="{0C8AE748-C51D-4D10-8CFE-D45B4A2B3404}"/>
            </a:ext>
          </a:extLst>
        </xdr:cNvPr>
        <xdr:cNvSpPr/>
      </xdr:nvSpPr>
      <xdr:spPr>
        <a:xfrm>
          <a:off x="22110700" y="1806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87140</xdr:rowOff>
    </xdr:from>
    <xdr:ext cx="469744" cy="259045"/>
    <xdr:sp macro="" textlink="">
      <xdr:nvSpPr>
        <xdr:cNvPr id="934" name="【公民館】&#10;一人当たり面積該当値テキスト">
          <a:extLst>
            <a:ext uri="{FF2B5EF4-FFF2-40B4-BE49-F238E27FC236}">
              <a16:creationId xmlns:a16="http://schemas.microsoft.com/office/drawing/2014/main" id="{44A7C548-6278-4B8A-AE49-DA3FF31D2BCA}"/>
            </a:ext>
          </a:extLst>
        </xdr:cNvPr>
        <xdr:cNvSpPr txBox="1"/>
      </xdr:nvSpPr>
      <xdr:spPr>
        <a:xfrm>
          <a:off x="22199600" y="1791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64263</xdr:rowOff>
    </xdr:from>
    <xdr:to>
      <xdr:col>112</xdr:col>
      <xdr:colOff>38100</xdr:colOff>
      <xdr:row>105</xdr:row>
      <xdr:rowOff>165863</xdr:rowOff>
    </xdr:to>
    <xdr:sp macro="" textlink="">
      <xdr:nvSpPr>
        <xdr:cNvPr id="935" name="楕円 934">
          <a:extLst>
            <a:ext uri="{FF2B5EF4-FFF2-40B4-BE49-F238E27FC236}">
              <a16:creationId xmlns:a16="http://schemas.microsoft.com/office/drawing/2014/main" id="{4BA959F5-CAC3-4007-8D82-DCD3464982A4}"/>
            </a:ext>
          </a:extLst>
        </xdr:cNvPr>
        <xdr:cNvSpPr/>
      </xdr:nvSpPr>
      <xdr:spPr>
        <a:xfrm>
          <a:off x="21272500" y="1806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115063</xdr:rowOff>
    </xdr:from>
    <xdr:to>
      <xdr:col>116</xdr:col>
      <xdr:colOff>63500</xdr:colOff>
      <xdr:row>105</xdr:row>
      <xdr:rowOff>115063</xdr:rowOff>
    </xdr:to>
    <xdr:cxnSp macro="">
      <xdr:nvCxnSpPr>
        <xdr:cNvPr id="936" name="直線コネクタ 935">
          <a:extLst>
            <a:ext uri="{FF2B5EF4-FFF2-40B4-BE49-F238E27FC236}">
              <a16:creationId xmlns:a16="http://schemas.microsoft.com/office/drawing/2014/main" id="{B8261052-F242-4E48-AA72-9FB9FCF90FEF}"/>
            </a:ext>
          </a:extLst>
        </xdr:cNvPr>
        <xdr:cNvCxnSpPr/>
      </xdr:nvCxnSpPr>
      <xdr:spPr>
        <a:xfrm>
          <a:off x="21323300" y="1811731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64263</xdr:rowOff>
    </xdr:from>
    <xdr:to>
      <xdr:col>107</xdr:col>
      <xdr:colOff>101600</xdr:colOff>
      <xdr:row>105</xdr:row>
      <xdr:rowOff>165863</xdr:rowOff>
    </xdr:to>
    <xdr:sp macro="" textlink="">
      <xdr:nvSpPr>
        <xdr:cNvPr id="937" name="楕円 936">
          <a:extLst>
            <a:ext uri="{FF2B5EF4-FFF2-40B4-BE49-F238E27FC236}">
              <a16:creationId xmlns:a16="http://schemas.microsoft.com/office/drawing/2014/main" id="{4564079C-924B-479B-88A0-4D16033457B3}"/>
            </a:ext>
          </a:extLst>
        </xdr:cNvPr>
        <xdr:cNvSpPr/>
      </xdr:nvSpPr>
      <xdr:spPr>
        <a:xfrm>
          <a:off x="20383500" y="1806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115063</xdr:rowOff>
    </xdr:from>
    <xdr:to>
      <xdr:col>111</xdr:col>
      <xdr:colOff>177800</xdr:colOff>
      <xdr:row>105</xdr:row>
      <xdr:rowOff>115063</xdr:rowOff>
    </xdr:to>
    <xdr:cxnSp macro="">
      <xdr:nvCxnSpPr>
        <xdr:cNvPr id="938" name="直線コネクタ 937">
          <a:extLst>
            <a:ext uri="{FF2B5EF4-FFF2-40B4-BE49-F238E27FC236}">
              <a16:creationId xmlns:a16="http://schemas.microsoft.com/office/drawing/2014/main" id="{40C79D5B-395A-4AA2-8FAE-110A9F73A381}"/>
            </a:ext>
          </a:extLst>
        </xdr:cNvPr>
        <xdr:cNvCxnSpPr/>
      </xdr:nvCxnSpPr>
      <xdr:spPr>
        <a:xfrm>
          <a:off x="20434300" y="181173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64263</xdr:rowOff>
    </xdr:from>
    <xdr:to>
      <xdr:col>102</xdr:col>
      <xdr:colOff>165100</xdr:colOff>
      <xdr:row>105</xdr:row>
      <xdr:rowOff>165863</xdr:rowOff>
    </xdr:to>
    <xdr:sp macro="" textlink="">
      <xdr:nvSpPr>
        <xdr:cNvPr id="939" name="楕円 938">
          <a:extLst>
            <a:ext uri="{FF2B5EF4-FFF2-40B4-BE49-F238E27FC236}">
              <a16:creationId xmlns:a16="http://schemas.microsoft.com/office/drawing/2014/main" id="{0C18444A-789C-49F1-83D1-A0079F8C9B8F}"/>
            </a:ext>
          </a:extLst>
        </xdr:cNvPr>
        <xdr:cNvSpPr/>
      </xdr:nvSpPr>
      <xdr:spPr>
        <a:xfrm>
          <a:off x="19494500" y="1806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115063</xdr:rowOff>
    </xdr:from>
    <xdr:to>
      <xdr:col>107</xdr:col>
      <xdr:colOff>50800</xdr:colOff>
      <xdr:row>105</xdr:row>
      <xdr:rowOff>115063</xdr:rowOff>
    </xdr:to>
    <xdr:cxnSp macro="">
      <xdr:nvCxnSpPr>
        <xdr:cNvPr id="940" name="直線コネクタ 939">
          <a:extLst>
            <a:ext uri="{FF2B5EF4-FFF2-40B4-BE49-F238E27FC236}">
              <a16:creationId xmlns:a16="http://schemas.microsoft.com/office/drawing/2014/main" id="{49389A7E-A05E-4F1C-9EBA-DC5F00E5FAA8}"/>
            </a:ext>
          </a:extLst>
        </xdr:cNvPr>
        <xdr:cNvCxnSpPr/>
      </xdr:nvCxnSpPr>
      <xdr:spPr>
        <a:xfrm>
          <a:off x="19545300" y="181173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55118</xdr:rowOff>
    </xdr:from>
    <xdr:to>
      <xdr:col>98</xdr:col>
      <xdr:colOff>38100</xdr:colOff>
      <xdr:row>105</xdr:row>
      <xdr:rowOff>156718</xdr:rowOff>
    </xdr:to>
    <xdr:sp macro="" textlink="">
      <xdr:nvSpPr>
        <xdr:cNvPr id="941" name="楕円 940">
          <a:extLst>
            <a:ext uri="{FF2B5EF4-FFF2-40B4-BE49-F238E27FC236}">
              <a16:creationId xmlns:a16="http://schemas.microsoft.com/office/drawing/2014/main" id="{1C4A7CAA-77B2-4A8A-9023-7C43404AD8FF}"/>
            </a:ext>
          </a:extLst>
        </xdr:cNvPr>
        <xdr:cNvSpPr/>
      </xdr:nvSpPr>
      <xdr:spPr>
        <a:xfrm>
          <a:off x="18605500" y="1805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105918</xdr:rowOff>
    </xdr:from>
    <xdr:to>
      <xdr:col>102</xdr:col>
      <xdr:colOff>114300</xdr:colOff>
      <xdr:row>105</xdr:row>
      <xdr:rowOff>115063</xdr:rowOff>
    </xdr:to>
    <xdr:cxnSp macro="">
      <xdr:nvCxnSpPr>
        <xdr:cNvPr id="942" name="直線コネクタ 941">
          <a:extLst>
            <a:ext uri="{FF2B5EF4-FFF2-40B4-BE49-F238E27FC236}">
              <a16:creationId xmlns:a16="http://schemas.microsoft.com/office/drawing/2014/main" id="{45209410-7A94-4D9E-8662-369004F6E382}"/>
            </a:ext>
          </a:extLst>
        </xdr:cNvPr>
        <xdr:cNvCxnSpPr/>
      </xdr:nvCxnSpPr>
      <xdr:spPr>
        <a:xfrm>
          <a:off x="18656300" y="18108168"/>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168673</xdr:rowOff>
    </xdr:from>
    <xdr:ext cx="469744" cy="259045"/>
    <xdr:sp macro="" textlink="">
      <xdr:nvSpPr>
        <xdr:cNvPr id="943" name="n_1aveValue【公民館】&#10;一人当たり面積">
          <a:extLst>
            <a:ext uri="{FF2B5EF4-FFF2-40B4-BE49-F238E27FC236}">
              <a16:creationId xmlns:a16="http://schemas.microsoft.com/office/drawing/2014/main" id="{2DF1D5AA-23A9-437B-A96A-5E4B1D5C38AF}"/>
            </a:ext>
          </a:extLst>
        </xdr:cNvPr>
        <xdr:cNvSpPr txBox="1"/>
      </xdr:nvSpPr>
      <xdr:spPr>
        <a:xfrm>
          <a:off x="21075727" y="17828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6366</xdr:rowOff>
    </xdr:from>
    <xdr:ext cx="469744" cy="259045"/>
    <xdr:sp macro="" textlink="">
      <xdr:nvSpPr>
        <xdr:cNvPr id="944" name="n_2aveValue【公民館】&#10;一人当たり面積">
          <a:extLst>
            <a:ext uri="{FF2B5EF4-FFF2-40B4-BE49-F238E27FC236}">
              <a16:creationId xmlns:a16="http://schemas.microsoft.com/office/drawing/2014/main" id="{DCCDAE2D-D897-45C8-BC8C-D5F37776B3AB}"/>
            </a:ext>
          </a:extLst>
        </xdr:cNvPr>
        <xdr:cNvSpPr txBox="1"/>
      </xdr:nvSpPr>
      <xdr:spPr>
        <a:xfrm>
          <a:off x="20199427" y="1783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1795</xdr:rowOff>
    </xdr:from>
    <xdr:ext cx="469744" cy="259045"/>
    <xdr:sp macro="" textlink="">
      <xdr:nvSpPr>
        <xdr:cNvPr id="945" name="n_3aveValue【公民館】&#10;一人当たり面積">
          <a:extLst>
            <a:ext uri="{FF2B5EF4-FFF2-40B4-BE49-F238E27FC236}">
              <a16:creationId xmlns:a16="http://schemas.microsoft.com/office/drawing/2014/main" id="{0917A618-53B3-4379-AEE5-A6AE8E808D8D}"/>
            </a:ext>
          </a:extLst>
        </xdr:cNvPr>
        <xdr:cNvSpPr txBox="1"/>
      </xdr:nvSpPr>
      <xdr:spPr>
        <a:xfrm>
          <a:off x="19310427" y="17832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159529</xdr:rowOff>
    </xdr:from>
    <xdr:ext cx="469744" cy="259045"/>
    <xdr:sp macro="" textlink="">
      <xdr:nvSpPr>
        <xdr:cNvPr id="946" name="n_4aveValue【公民館】&#10;一人当たり面積">
          <a:extLst>
            <a:ext uri="{FF2B5EF4-FFF2-40B4-BE49-F238E27FC236}">
              <a16:creationId xmlns:a16="http://schemas.microsoft.com/office/drawing/2014/main" id="{9B6F513F-BA80-494C-929A-13CBBB2D28DD}"/>
            </a:ext>
          </a:extLst>
        </xdr:cNvPr>
        <xdr:cNvSpPr txBox="1"/>
      </xdr:nvSpPr>
      <xdr:spPr>
        <a:xfrm>
          <a:off x="18421427" y="17818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156990</xdr:rowOff>
    </xdr:from>
    <xdr:ext cx="469744" cy="259045"/>
    <xdr:sp macro="" textlink="">
      <xdr:nvSpPr>
        <xdr:cNvPr id="947" name="n_1mainValue【公民館】&#10;一人当たり面積">
          <a:extLst>
            <a:ext uri="{FF2B5EF4-FFF2-40B4-BE49-F238E27FC236}">
              <a16:creationId xmlns:a16="http://schemas.microsoft.com/office/drawing/2014/main" id="{64BF2F56-6D88-4732-888D-86B9AFBE18B5}"/>
            </a:ext>
          </a:extLst>
        </xdr:cNvPr>
        <xdr:cNvSpPr txBox="1"/>
      </xdr:nvSpPr>
      <xdr:spPr>
        <a:xfrm>
          <a:off x="21075727" y="18159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156990</xdr:rowOff>
    </xdr:from>
    <xdr:ext cx="469744" cy="259045"/>
    <xdr:sp macro="" textlink="">
      <xdr:nvSpPr>
        <xdr:cNvPr id="948" name="n_2mainValue【公民館】&#10;一人当たり面積">
          <a:extLst>
            <a:ext uri="{FF2B5EF4-FFF2-40B4-BE49-F238E27FC236}">
              <a16:creationId xmlns:a16="http://schemas.microsoft.com/office/drawing/2014/main" id="{B8DFDF6F-0479-40FF-8C68-14C38D904677}"/>
            </a:ext>
          </a:extLst>
        </xdr:cNvPr>
        <xdr:cNvSpPr txBox="1"/>
      </xdr:nvSpPr>
      <xdr:spPr>
        <a:xfrm>
          <a:off x="20199427" y="18159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156990</xdr:rowOff>
    </xdr:from>
    <xdr:ext cx="469744" cy="259045"/>
    <xdr:sp macro="" textlink="">
      <xdr:nvSpPr>
        <xdr:cNvPr id="949" name="n_3mainValue【公民館】&#10;一人当たり面積">
          <a:extLst>
            <a:ext uri="{FF2B5EF4-FFF2-40B4-BE49-F238E27FC236}">
              <a16:creationId xmlns:a16="http://schemas.microsoft.com/office/drawing/2014/main" id="{1386B5A5-FF5D-4736-A9E6-C4AAB66D6CCA}"/>
            </a:ext>
          </a:extLst>
        </xdr:cNvPr>
        <xdr:cNvSpPr txBox="1"/>
      </xdr:nvSpPr>
      <xdr:spPr>
        <a:xfrm>
          <a:off x="19310427" y="18159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147845</xdr:rowOff>
    </xdr:from>
    <xdr:ext cx="469744" cy="259045"/>
    <xdr:sp macro="" textlink="">
      <xdr:nvSpPr>
        <xdr:cNvPr id="950" name="n_4mainValue【公民館】&#10;一人当たり面積">
          <a:extLst>
            <a:ext uri="{FF2B5EF4-FFF2-40B4-BE49-F238E27FC236}">
              <a16:creationId xmlns:a16="http://schemas.microsoft.com/office/drawing/2014/main" id="{7D0F51F9-E962-4CEF-B5E0-839336405CD0}"/>
            </a:ext>
          </a:extLst>
        </xdr:cNvPr>
        <xdr:cNvSpPr txBox="1"/>
      </xdr:nvSpPr>
      <xdr:spPr>
        <a:xfrm>
          <a:off x="18421427" y="18150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1" name="正方形/長方形 950">
          <a:extLst>
            <a:ext uri="{FF2B5EF4-FFF2-40B4-BE49-F238E27FC236}">
              <a16:creationId xmlns:a16="http://schemas.microsoft.com/office/drawing/2014/main" id="{79BA9AF9-2036-4A6B-AF86-7EE771D85216}"/>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2" name="正方形/長方形 951">
          <a:extLst>
            <a:ext uri="{FF2B5EF4-FFF2-40B4-BE49-F238E27FC236}">
              <a16:creationId xmlns:a16="http://schemas.microsoft.com/office/drawing/2014/main" id="{65A3C94D-7808-4783-BA81-938F5571FC1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3" name="テキスト ボックス 952">
          <a:extLst>
            <a:ext uri="{FF2B5EF4-FFF2-40B4-BE49-F238E27FC236}">
              <a16:creationId xmlns:a16="http://schemas.microsoft.com/office/drawing/2014/main" id="{992F2DD5-0287-423F-87CD-3AC73789003B}"/>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類似団体と比較して、特に有形固定資産減価償却率が高くなっている施設は、公営住宅及び認定こども園・幼稚園・保育園であり、低くなっている施設は児童館である。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児童館については、平成</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年度に一色児童館を建設し、平成</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年度に老朽化していた中央児童館を建替えているため、低くなっている。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公営住宅については、住生活基本計画及び市営住宅長寿命化計画に基づき、今後施設の建替・集約を予定している。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認定こども園・幼稚園・保育園については、個別施設計画に基づき建替え、統廃合を進めていく必要がある。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6AD6875B-2743-42F0-A784-30E5D4E80908}"/>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8941244A-73C2-4FDA-ADC8-2E04828AA107}"/>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A53D08EA-BC12-42FA-A699-F8EAF027A61C}"/>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B0BE0D6-F975-4091-AA92-A6FAF0131F06}"/>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愛知県西尾市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E27CCE39-53E4-4677-9803-DB97A0074659}"/>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D81D44AA-8092-4399-8F23-D10060783905}"/>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53582B3C-E2CD-4241-94F5-C76C83E21F76}"/>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292A8C19-6B85-4BFF-8436-B678C2FAAAE7}"/>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91FEE1C3-32E2-4CEE-8DCD-5BD1C787F453}"/>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3A2BE1F9-EC19-49C2-88C1-D01AD6A06A4F}"/>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171,423
161,590
161.22
80,307,199
76,669,313
3,096,611
37,434,999
30,514,408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5AD409B6-3230-4BF6-AF1E-2379D743C3D8}"/>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B82C7D25-72D8-4884-8CD1-A28E3EC1E75F}"/>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9E12752C-795D-4C55-91E8-F1C03AB435FD}"/>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1BB2370B-E5AA-4368-B838-CEE16359000B}"/>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64CB4C39-1EE9-43B5-A463-30FC7AED30AD}"/>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6476E1B9-FFA4-4473-A3E5-D1C8ECC44B17}"/>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A8B3028D-7CB1-45DA-AAB4-4A1C38DB80E1}"/>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C97198A5-48FA-49D5-833E-219CF211EBBC}"/>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877AC9F9-AAE5-4679-BBDB-96AFAB28CF5A}"/>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C29D7F58-D0A0-4BAF-9BC1-500EAAD75D3B}"/>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66FE80B9-6D46-49B3-B02D-649ECCF8067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BB2FE83E-D974-4B43-AB9B-AED6FBC005D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A30E1B90-B31C-41F6-B749-410AC4D12596}"/>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D31A3612-A2D7-493E-8E02-0A3A73A587F7}"/>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5FCCA1E0-415F-4AA2-A67C-4FEA476C041C}"/>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37FA3327-C858-4EBE-849E-805B36517731}"/>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61875F37-83E6-4F36-A1D9-4720DCD1ADD1}"/>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B1203AB4-6303-4363-B777-1FD68AA1DA08}"/>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E36D3C8E-C10B-4263-BF61-574A0E4D8932}"/>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B4429177-777A-46B3-9744-49CCCC39F81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1C35C1DF-80BC-4115-B9AC-0375770ED53E}"/>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E7A28D85-1B74-444D-A281-E91ED358A604}"/>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588B6F7E-D019-48A4-82F8-14644BDA47B2}"/>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5A60B4C4-5804-4AA8-83D6-4B9B64576C6A}"/>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EAFFE4A4-EDC6-49E5-9C9F-68E2F8586A3D}"/>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2B155290-3A04-4120-975A-92535B05DC59}"/>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DF36198A-6633-4921-A19B-15DCA0980C0D}"/>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90022513-E20D-46E4-8300-B2C733E20AE6}"/>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5558086-E313-4FBB-B041-2B34FD1B401B}"/>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A40C208A-3B48-491D-97AE-A5E6894BE5E8}"/>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C272BD35-ADCB-47BC-A61C-29561FD1C97E}"/>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D07D6EF6-A0F9-4904-A212-E38B3C935F0C}"/>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BF0739FE-9E73-4F70-8E0E-82ECCF6B137C}"/>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a:extLst>
            <a:ext uri="{FF2B5EF4-FFF2-40B4-BE49-F238E27FC236}">
              <a16:creationId xmlns:a16="http://schemas.microsoft.com/office/drawing/2014/main" id="{758A8F55-2D42-4301-9EC6-55084120F47A}"/>
            </a:ext>
          </a:extLst>
        </xdr:cNvPr>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D443624A-376F-4941-A50E-D32EACEA0D82}"/>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49DDEA8D-BE3F-45C1-8085-A5C3E6DB7222}"/>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AEBEA73C-FB6F-458D-A05D-B92A1AD6F1A3}"/>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A4B6AFB8-723A-421D-A378-74330D0F3A9F}"/>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7F882C62-F566-4B6C-8D80-6744BEBAB167}"/>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81738FD6-8F25-4177-9D6A-DAB85827FA13}"/>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0CC31B3F-79B4-40B5-94B7-B9798A2ECAAA}"/>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a:extLst>
            <a:ext uri="{FF2B5EF4-FFF2-40B4-BE49-F238E27FC236}">
              <a16:creationId xmlns:a16="http://schemas.microsoft.com/office/drawing/2014/main" id="{0E51737A-E811-484A-818B-A55A0FF5CA2C}"/>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a:extLst>
            <a:ext uri="{FF2B5EF4-FFF2-40B4-BE49-F238E27FC236}">
              <a16:creationId xmlns:a16="http://schemas.microsoft.com/office/drawing/2014/main" id="{F86BA5F9-06AB-4705-A384-EA9ADC9376B3}"/>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169926</xdr:rowOff>
    </xdr:from>
    <xdr:to>
      <xdr:col>24</xdr:col>
      <xdr:colOff>62865</xdr:colOff>
      <xdr:row>41</xdr:row>
      <xdr:rowOff>762</xdr:rowOff>
    </xdr:to>
    <xdr:cxnSp macro="">
      <xdr:nvCxnSpPr>
        <xdr:cNvPr id="55" name="直線コネクタ 54">
          <a:extLst>
            <a:ext uri="{FF2B5EF4-FFF2-40B4-BE49-F238E27FC236}">
              <a16:creationId xmlns:a16="http://schemas.microsoft.com/office/drawing/2014/main" id="{F8D3C9DD-191C-4DA6-A373-97096F26A546}"/>
            </a:ext>
          </a:extLst>
        </xdr:cNvPr>
        <xdr:cNvCxnSpPr/>
      </xdr:nvCxnSpPr>
      <xdr:spPr>
        <a:xfrm flipV="1">
          <a:off x="4634865" y="5656326"/>
          <a:ext cx="0" cy="1373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4589</xdr:rowOff>
    </xdr:from>
    <xdr:ext cx="405111" cy="259045"/>
    <xdr:sp macro="" textlink="">
      <xdr:nvSpPr>
        <xdr:cNvPr id="56" name="【図書館】&#10;有形固定資産減価償却率最小値テキスト">
          <a:extLst>
            <a:ext uri="{FF2B5EF4-FFF2-40B4-BE49-F238E27FC236}">
              <a16:creationId xmlns:a16="http://schemas.microsoft.com/office/drawing/2014/main" id="{BDE30E8E-F64A-455F-BC76-CDAD9E961607}"/>
            </a:ext>
          </a:extLst>
        </xdr:cNvPr>
        <xdr:cNvSpPr txBox="1"/>
      </xdr:nvSpPr>
      <xdr:spPr>
        <a:xfrm>
          <a:off x="4673600" y="703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762</xdr:rowOff>
    </xdr:from>
    <xdr:to>
      <xdr:col>24</xdr:col>
      <xdr:colOff>152400</xdr:colOff>
      <xdr:row>41</xdr:row>
      <xdr:rowOff>762</xdr:rowOff>
    </xdr:to>
    <xdr:cxnSp macro="">
      <xdr:nvCxnSpPr>
        <xdr:cNvPr id="57" name="直線コネクタ 56">
          <a:extLst>
            <a:ext uri="{FF2B5EF4-FFF2-40B4-BE49-F238E27FC236}">
              <a16:creationId xmlns:a16="http://schemas.microsoft.com/office/drawing/2014/main" id="{7F0D755E-4853-4BAC-8C22-501D717A2384}"/>
            </a:ext>
          </a:extLst>
        </xdr:cNvPr>
        <xdr:cNvCxnSpPr/>
      </xdr:nvCxnSpPr>
      <xdr:spPr>
        <a:xfrm>
          <a:off x="4546600" y="7030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116603</xdr:rowOff>
    </xdr:from>
    <xdr:ext cx="405111" cy="259045"/>
    <xdr:sp macro="" textlink="">
      <xdr:nvSpPr>
        <xdr:cNvPr id="58" name="【図書館】&#10;有形固定資産減価償却率最大値テキスト">
          <a:extLst>
            <a:ext uri="{FF2B5EF4-FFF2-40B4-BE49-F238E27FC236}">
              <a16:creationId xmlns:a16="http://schemas.microsoft.com/office/drawing/2014/main" id="{F70B434D-028D-48D7-8410-77FD7721F686}"/>
            </a:ext>
          </a:extLst>
        </xdr:cNvPr>
        <xdr:cNvSpPr txBox="1"/>
      </xdr:nvSpPr>
      <xdr:spPr>
        <a:xfrm>
          <a:off x="4673600" y="5431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169926</xdr:rowOff>
    </xdr:from>
    <xdr:to>
      <xdr:col>24</xdr:col>
      <xdr:colOff>152400</xdr:colOff>
      <xdr:row>32</xdr:row>
      <xdr:rowOff>169926</xdr:rowOff>
    </xdr:to>
    <xdr:cxnSp macro="">
      <xdr:nvCxnSpPr>
        <xdr:cNvPr id="59" name="直線コネクタ 58">
          <a:extLst>
            <a:ext uri="{FF2B5EF4-FFF2-40B4-BE49-F238E27FC236}">
              <a16:creationId xmlns:a16="http://schemas.microsoft.com/office/drawing/2014/main" id="{0C03DA2E-ACAC-4733-A711-804F20334AF7}"/>
            </a:ext>
          </a:extLst>
        </xdr:cNvPr>
        <xdr:cNvCxnSpPr/>
      </xdr:nvCxnSpPr>
      <xdr:spPr>
        <a:xfrm>
          <a:off x="4546600" y="5656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103141</xdr:rowOff>
    </xdr:from>
    <xdr:ext cx="405111" cy="259045"/>
    <xdr:sp macro="" textlink="">
      <xdr:nvSpPr>
        <xdr:cNvPr id="60" name="【図書館】&#10;有形固定資産減価償却率平均値テキスト">
          <a:extLst>
            <a:ext uri="{FF2B5EF4-FFF2-40B4-BE49-F238E27FC236}">
              <a16:creationId xmlns:a16="http://schemas.microsoft.com/office/drawing/2014/main" id="{7D8D8449-3F9F-48AD-8BC0-326E13283213}"/>
            </a:ext>
          </a:extLst>
        </xdr:cNvPr>
        <xdr:cNvSpPr txBox="1"/>
      </xdr:nvSpPr>
      <xdr:spPr>
        <a:xfrm>
          <a:off x="4673600" y="62753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80264</xdr:rowOff>
    </xdr:from>
    <xdr:to>
      <xdr:col>24</xdr:col>
      <xdr:colOff>114300</xdr:colOff>
      <xdr:row>38</xdr:row>
      <xdr:rowOff>10414</xdr:rowOff>
    </xdr:to>
    <xdr:sp macro="" textlink="">
      <xdr:nvSpPr>
        <xdr:cNvPr id="61" name="フローチャート: 判断 60">
          <a:extLst>
            <a:ext uri="{FF2B5EF4-FFF2-40B4-BE49-F238E27FC236}">
              <a16:creationId xmlns:a16="http://schemas.microsoft.com/office/drawing/2014/main" id="{B1AA5BED-B865-464B-B1F6-138849C0135F}"/>
            </a:ext>
          </a:extLst>
        </xdr:cNvPr>
        <xdr:cNvSpPr/>
      </xdr:nvSpPr>
      <xdr:spPr>
        <a:xfrm>
          <a:off x="4584700" y="642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16256</xdr:rowOff>
    </xdr:from>
    <xdr:to>
      <xdr:col>20</xdr:col>
      <xdr:colOff>38100</xdr:colOff>
      <xdr:row>37</xdr:row>
      <xdr:rowOff>117856</xdr:rowOff>
    </xdr:to>
    <xdr:sp macro="" textlink="">
      <xdr:nvSpPr>
        <xdr:cNvPr id="62" name="フローチャート: 判断 61">
          <a:extLst>
            <a:ext uri="{FF2B5EF4-FFF2-40B4-BE49-F238E27FC236}">
              <a16:creationId xmlns:a16="http://schemas.microsoft.com/office/drawing/2014/main" id="{DAB9B361-996D-43C9-83BC-C068C9DD3262}"/>
            </a:ext>
          </a:extLst>
        </xdr:cNvPr>
        <xdr:cNvSpPr/>
      </xdr:nvSpPr>
      <xdr:spPr>
        <a:xfrm>
          <a:off x="3746500" y="635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137414</xdr:rowOff>
    </xdr:from>
    <xdr:to>
      <xdr:col>15</xdr:col>
      <xdr:colOff>101600</xdr:colOff>
      <xdr:row>37</xdr:row>
      <xdr:rowOff>67564</xdr:rowOff>
    </xdr:to>
    <xdr:sp macro="" textlink="">
      <xdr:nvSpPr>
        <xdr:cNvPr id="63" name="フローチャート: 判断 62">
          <a:extLst>
            <a:ext uri="{FF2B5EF4-FFF2-40B4-BE49-F238E27FC236}">
              <a16:creationId xmlns:a16="http://schemas.microsoft.com/office/drawing/2014/main" id="{27020864-C514-4A21-B36B-454C8B58C829}"/>
            </a:ext>
          </a:extLst>
        </xdr:cNvPr>
        <xdr:cNvSpPr/>
      </xdr:nvSpPr>
      <xdr:spPr>
        <a:xfrm>
          <a:off x="2857500" y="6309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105410</xdr:rowOff>
    </xdr:from>
    <xdr:to>
      <xdr:col>10</xdr:col>
      <xdr:colOff>165100</xdr:colOff>
      <xdr:row>37</xdr:row>
      <xdr:rowOff>35560</xdr:rowOff>
    </xdr:to>
    <xdr:sp macro="" textlink="">
      <xdr:nvSpPr>
        <xdr:cNvPr id="64" name="フローチャート: 判断 63">
          <a:extLst>
            <a:ext uri="{FF2B5EF4-FFF2-40B4-BE49-F238E27FC236}">
              <a16:creationId xmlns:a16="http://schemas.microsoft.com/office/drawing/2014/main" id="{3656652A-A478-48E9-A91F-FD9395C52B71}"/>
            </a:ext>
          </a:extLst>
        </xdr:cNvPr>
        <xdr:cNvSpPr/>
      </xdr:nvSpPr>
      <xdr:spPr>
        <a:xfrm>
          <a:off x="1968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128270</xdr:rowOff>
    </xdr:from>
    <xdr:to>
      <xdr:col>6</xdr:col>
      <xdr:colOff>38100</xdr:colOff>
      <xdr:row>37</xdr:row>
      <xdr:rowOff>58420</xdr:rowOff>
    </xdr:to>
    <xdr:sp macro="" textlink="">
      <xdr:nvSpPr>
        <xdr:cNvPr id="65" name="フローチャート: 判断 64">
          <a:extLst>
            <a:ext uri="{FF2B5EF4-FFF2-40B4-BE49-F238E27FC236}">
              <a16:creationId xmlns:a16="http://schemas.microsoft.com/office/drawing/2014/main" id="{2CC663BC-89B3-4E22-8522-6F2619631987}"/>
            </a:ext>
          </a:extLst>
        </xdr:cNvPr>
        <xdr:cNvSpPr/>
      </xdr:nvSpPr>
      <xdr:spPr>
        <a:xfrm>
          <a:off x="1079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1CFBA5ED-BE60-48DD-8260-CA66D532389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7B79B4C0-F2B0-4C0E-8F0F-8F53F2B1C035}"/>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4B9DFB34-1FDD-446F-AD94-153A300EFCB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6118DD09-5DFA-49B1-A535-DC95A6E1AEFE}"/>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C34BF5CB-5EEC-44B7-BAD4-1047DC07B956}"/>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23114</xdr:rowOff>
    </xdr:from>
    <xdr:to>
      <xdr:col>24</xdr:col>
      <xdr:colOff>114300</xdr:colOff>
      <xdr:row>40</xdr:row>
      <xdr:rowOff>124714</xdr:rowOff>
    </xdr:to>
    <xdr:sp macro="" textlink="">
      <xdr:nvSpPr>
        <xdr:cNvPr id="71" name="楕円 70">
          <a:extLst>
            <a:ext uri="{FF2B5EF4-FFF2-40B4-BE49-F238E27FC236}">
              <a16:creationId xmlns:a16="http://schemas.microsoft.com/office/drawing/2014/main" id="{2C1F6F4F-1530-4828-8A1D-3960D741FD3A}"/>
            </a:ext>
          </a:extLst>
        </xdr:cNvPr>
        <xdr:cNvSpPr/>
      </xdr:nvSpPr>
      <xdr:spPr>
        <a:xfrm>
          <a:off x="4584700" y="688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109491</xdr:rowOff>
    </xdr:from>
    <xdr:ext cx="405111" cy="259045"/>
    <xdr:sp macro="" textlink="">
      <xdr:nvSpPr>
        <xdr:cNvPr id="72" name="【図書館】&#10;有形固定資産減価償却率該当値テキスト">
          <a:extLst>
            <a:ext uri="{FF2B5EF4-FFF2-40B4-BE49-F238E27FC236}">
              <a16:creationId xmlns:a16="http://schemas.microsoft.com/office/drawing/2014/main" id="{078F76D3-8D1C-4762-B970-A6E609DFFF8D}"/>
            </a:ext>
          </a:extLst>
        </xdr:cNvPr>
        <xdr:cNvSpPr txBox="1"/>
      </xdr:nvSpPr>
      <xdr:spPr>
        <a:xfrm>
          <a:off x="4673600" y="6796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144272</xdr:rowOff>
    </xdr:from>
    <xdr:to>
      <xdr:col>20</xdr:col>
      <xdr:colOff>38100</xdr:colOff>
      <xdr:row>40</xdr:row>
      <xdr:rowOff>74422</xdr:rowOff>
    </xdr:to>
    <xdr:sp macro="" textlink="">
      <xdr:nvSpPr>
        <xdr:cNvPr id="73" name="楕円 72">
          <a:extLst>
            <a:ext uri="{FF2B5EF4-FFF2-40B4-BE49-F238E27FC236}">
              <a16:creationId xmlns:a16="http://schemas.microsoft.com/office/drawing/2014/main" id="{95DE6289-5625-4F78-9BF6-E178C01F8F69}"/>
            </a:ext>
          </a:extLst>
        </xdr:cNvPr>
        <xdr:cNvSpPr/>
      </xdr:nvSpPr>
      <xdr:spPr>
        <a:xfrm>
          <a:off x="3746500" y="683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23622</xdr:rowOff>
    </xdr:from>
    <xdr:to>
      <xdr:col>24</xdr:col>
      <xdr:colOff>63500</xdr:colOff>
      <xdr:row>40</xdr:row>
      <xdr:rowOff>73914</xdr:rowOff>
    </xdr:to>
    <xdr:cxnSp macro="">
      <xdr:nvCxnSpPr>
        <xdr:cNvPr id="74" name="直線コネクタ 73">
          <a:extLst>
            <a:ext uri="{FF2B5EF4-FFF2-40B4-BE49-F238E27FC236}">
              <a16:creationId xmlns:a16="http://schemas.microsoft.com/office/drawing/2014/main" id="{A4715CEF-17B1-4673-B033-5C4345CF8BA8}"/>
            </a:ext>
          </a:extLst>
        </xdr:cNvPr>
        <xdr:cNvCxnSpPr/>
      </xdr:nvCxnSpPr>
      <xdr:spPr>
        <a:xfrm>
          <a:off x="3797300" y="6881622"/>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91694</xdr:rowOff>
    </xdr:from>
    <xdr:to>
      <xdr:col>15</xdr:col>
      <xdr:colOff>101600</xdr:colOff>
      <xdr:row>40</xdr:row>
      <xdr:rowOff>21844</xdr:rowOff>
    </xdr:to>
    <xdr:sp macro="" textlink="">
      <xdr:nvSpPr>
        <xdr:cNvPr id="75" name="楕円 74">
          <a:extLst>
            <a:ext uri="{FF2B5EF4-FFF2-40B4-BE49-F238E27FC236}">
              <a16:creationId xmlns:a16="http://schemas.microsoft.com/office/drawing/2014/main" id="{186CAD0A-FA66-489D-A04B-A7229FD00061}"/>
            </a:ext>
          </a:extLst>
        </xdr:cNvPr>
        <xdr:cNvSpPr/>
      </xdr:nvSpPr>
      <xdr:spPr>
        <a:xfrm>
          <a:off x="2857500" y="677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142494</xdr:rowOff>
    </xdr:from>
    <xdr:to>
      <xdr:col>19</xdr:col>
      <xdr:colOff>177800</xdr:colOff>
      <xdr:row>40</xdr:row>
      <xdr:rowOff>23622</xdr:rowOff>
    </xdr:to>
    <xdr:cxnSp macro="">
      <xdr:nvCxnSpPr>
        <xdr:cNvPr id="76" name="直線コネクタ 75">
          <a:extLst>
            <a:ext uri="{FF2B5EF4-FFF2-40B4-BE49-F238E27FC236}">
              <a16:creationId xmlns:a16="http://schemas.microsoft.com/office/drawing/2014/main" id="{3355047B-0781-4CF2-90A3-F69B6D3ECA88}"/>
            </a:ext>
          </a:extLst>
        </xdr:cNvPr>
        <xdr:cNvCxnSpPr/>
      </xdr:nvCxnSpPr>
      <xdr:spPr>
        <a:xfrm>
          <a:off x="2908300" y="6829044"/>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45974</xdr:rowOff>
    </xdr:from>
    <xdr:to>
      <xdr:col>10</xdr:col>
      <xdr:colOff>165100</xdr:colOff>
      <xdr:row>39</xdr:row>
      <xdr:rowOff>147574</xdr:rowOff>
    </xdr:to>
    <xdr:sp macro="" textlink="">
      <xdr:nvSpPr>
        <xdr:cNvPr id="77" name="楕円 76">
          <a:extLst>
            <a:ext uri="{FF2B5EF4-FFF2-40B4-BE49-F238E27FC236}">
              <a16:creationId xmlns:a16="http://schemas.microsoft.com/office/drawing/2014/main" id="{5F54ACD6-B223-4753-AF3C-C0F84EA12EBC}"/>
            </a:ext>
          </a:extLst>
        </xdr:cNvPr>
        <xdr:cNvSpPr/>
      </xdr:nvSpPr>
      <xdr:spPr>
        <a:xfrm>
          <a:off x="1968500" y="673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96774</xdr:rowOff>
    </xdr:from>
    <xdr:to>
      <xdr:col>15</xdr:col>
      <xdr:colOff>50800</xdr:colOff>
      <xdr:row>39</xdr:row>
      <xdr:rowOff>142494</xdr:rowOff>
    </xdr:to>
    <xdr:cxnSp macro="">
      <xdr:nvCxnSpPr>
        <xdr:cNvPr id="78" name="直線コネクタ 77">
          <a:extLst>
            <a:ext uri="{FF2B5EF4-FFF2-40B4-BE49-F238E27FC236}">
              <a16:creationId xmlns:a16="http://schemas.microsoft.com/office/drawing/2014/main" id="{E1695B22-7C8F-43A0-AC12-EC3A08594522}"/>
            </a:ext>
          </a:extLst>
        </xdr:cNvPr>
        <xdr:cNvCxnSpPr/>
      </xdr:nvCxnSpPr>
      <xdr:spPr>
        <a:xfrm>
          <a:off x="2019300" y="678332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40</xdr:row>
      <xdr:rowOff>45974</xdr:rowOff>
    </xdr:from>
    <xdr:to>
      <xdr:col>6</xdr:col>
      <xdr:colOff>38100</xdr:colOff>
      <xdr:row>40</xdr:row>
      <xdr:rowOff>147574</xdr:rowOff>
    </xdr:to>
    <xdr:sp macro="" textlink="">
      <xdr:nvSpPr>
        <xdr:cNvPr id="79" name="楕円 78">
          <a:extLst>
            <a:ext uri="{FF2B5EF4-FFF2-40B4-BE49-F238E27FC236}">
              <a16:creationId xmlns:a16="http://schemas.microsoft.com/office/drawing/2014/main" id="{D6BB0FA7-E0D5-4E1F-AD7B-D3463B0F3B1F}"/>
            </a:ext>
          </a:extLst>
        </xdr:cNvPr>
        <xdr:cNvSpPr/>
      </xdr:nvSpPr>
      <xdr:spPr>
        <a:xfrm>
          <a:off x="1079500" y="690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96774</xdr:rowOff>
    </xdr:from>
    <xdr:to>
      <xdr:col>10</xdr:col>
      <xdr:colOff>114300</xdr:colOff>
      <xdr:row>40</xdr:row>
      <xdr:rowOff>96774</xdr:rowOff>
    </xdr:to>
    <xdr:cxnSp macro="">
      <xdr:nvCxnSpPr>
        <xdr:cNvPr id="80" name="直線コネクタ 79">
          <a:extLst>
            <a:ext uri="{FF2B5EF4-FFF2-40B4-BE49-F238E27FC236}">
              <a16:creationId xmlns:a16="http://schemas.microsoft.com/office/drawing/2014/main" id="{D7DDEE52-730D-4F60-B240-8F090549D2B1}"/>
            </a:ext>
          </a:extLst>
        </xdr:cNvPr>
        <xdr:cNvCxnSpPr/>
      </xdr:nvCxnSpPr>
      <xdr:spPr>
        <a:xfrm flipV="1">
          <a:off x="1130300" y="6783324"/>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134383</xdr:rowOff>
    </xdr:from>
    <xdr:ext cx="405111" cy="259045"/>
    <xdr:sp macro="" textlink="">
      <xdr:nvSpPr>
        <xdr:cNvPr id="81" name="n_1aveValue【図書館】&#10;有形固定資産減価償却率">
          <a:extLst>
            <a:ext uri="{FF2B5EF4-FFF2-40B4-BE49-F238E27FC236}">
              <a16:creationId xmlns:a16="http://schemas.microsoft.com/office/drawing/2014/main" id="{1F3F6C77-6EB0-449B-9339-93D2FE9793DF}"/>
            </a:ext>
          </a:extLst>
        </xdr:cNvPr>
        <xdr:cNvSpPr txBox="1"/>
      </xdr:nvSpPr>
      <xdr:spPr>
        <a:xfrm>
          <a:off x="3582044" y="6135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84091</xdr:rowOff>
    </xdr:from>
    <xdr:ext cx="405111" cy="259045"/>
    <xdr:sp macro="" textlink="">
      <xdr:nvSpPr>
        <xdr:cNvPr id="82" name="n_2aveValue【図書館】&#10;有形固定資産減価償却率">
          <a:extLst>
            <a:ext uri="{FF2B5EF4-FFF2-40B4-BE49-F238E27FC236}">
              <a16:creationId xmlns:a16="http://schemas.microsoft.com/office/drawing/2014/main" id="{A5A8CA6D-52CC-433F-89BC-4F3C097B7192}"/>
            </a:ext>
          </a:extLst>
        </xdr:cNvPr>
        <xdr:cNvSpPr txBox="1"/>
      </xdr:nvSpPr>
      <xdr:spPr>
        <a:xfrm>
          <a:off x="2705744" y="6084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52087</xdr:rowOff>
    </xdr:from>
    <xdr:ext cx="405111" cy="259045"/>
    <xdr:sp macro="" textlink="">
      <xdr:nvSpPr>
        <xdr:cNvPr id="83" name="n_3aveValue【図書館】&#10;有形固定資産減価償却率">
          <a:extLst>
            <a:ext uri="{FF2B5EF4-FFF2-40B4-BE49-F238E27FC236}">
              <a16:creationId xmlns:a16="http://schemas.microsoft.com/office/drawing/2014/main" id="{21F9C8AE-D70B-474A-918D-0F9B91B30488}"/>
            </a:ext>
          </a:extLst>
        </xdr:cNvPr>
        <xdr:cNvSpPr txBox="1"/>
      </xdr:nvSpPr>
      <xdr:spPr>
        <a:xfrm>
          <a:off x="1816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74947</xdr:rowOff>
    </xdr:from>
    <xdr:ext cx="405111" cy="259045"/>
    <xdr:sp macro="" textlink="">
      <xdr:nvSpPr>
        <xdr:cNvPr id="84" name="n_4aveValue【図書館】&#10;有形固定資産減価償却率">
          <a:extLst>
            <a:ext uri="{FF2B5EF4-FFF2-40B4-BE49-F238E27FC236}">
              <a16:creationId xmlns:a16="http://schemas.microsoft.com/office/drawing/2014/main" id="{91E0CF5B-45C3-42D3-9AB9-9997C2A0677E}"/>
            </a:ext>
          </a:extLst>
        </xdr:cNvPr>
        <xdr:cNvSpPr txBox="1"/>
      </xdr:nvSpPr>
      <xdr:spPr>
        <a:xfrm>
          <a:off x="927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65549</xdr:rowOff>
    </xdr:from>
    <xdr:ext cx="405111" cy="259045"/>
    <xdr:sp macro="" textlink="">
      <xdr:nvSpPr>
        <xdr:cNvPr id="85" name="n_1mainValue【図書館】&#10;有形固定資産減価償却率">
          <a:extLst>
            <a:ext uri="{FF2B5EF4-FFF2-40B4-BE49-F238E27FC236}">
              <a16:creationId xmlns:a16="http://schemas.microsoft.com/office/drawing/2014/main" id="{CE9EF581-D379-4867-BADA-BE5C5427F43F}"/>
            </a:ext>
          </a:extLst>
        </xdr:cNvPr>
        <xdr:cNvSpPr txBox="1"/>
      </xdr:nvSpPr>
      <xdr:spPr>
        <a:xfrm>
          <a:off x="3582044" y="6923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12971</xdr:rowOff>
    </xdr:from>
    <xdr:ext cx="405111" cy="259045"/>
    <xdr:sp macro="" textlink="">
      <xdr:nvSpPr>
        <xdr:cNvPr id="86" name="n_2mainValue【図書館】&#10;有形固定資産減価償却率">
          <a:extLst>
            <a:ext uri="{FF2B5EF4-FFF2-40B4-BE49-F238E27FC236}">
              <a16:creationId xmlns:a16="http://schemas.microsoft.com/office/drawing/2014/main" id="{B776A914-A90C-4D5D-8A9B-0FFD439B0E57}"/>
            </a:ext>
          </a:extLst>
        </xdr:cNvPr>
        <xdr:cNvSpPr txBox="1"/>
      </xdr:nvSpPr>
      <xdr:spPr>
        <a:xfrm>
          <a:off x="2705744" y="6870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138701</xdr:rowOff>
    </xdr:from>
    <xdr:ext cx="405111" cy="259045"/>
    <xdr:sp macro="" textlink="">
      <xdr:nvSpPr>
        <xdr:cNvPr id="87" name="n_3mainValue【図書館】&#10;有形固定資産減価償却率">
          <a:extLst>
            <a:ext uri="{FF2B5EF4-FFF2-40B4-BE49-F238E27FC236}">
              <a16:creationId xmlns:a16="http://schemas.microsoft.com/office/drawing/2014/main" id="{41C9B26D-E7A7-4823-8565-CE3EF7D720FC}"/>
            </a:ext>
          </a:extLst>
        </xdr:cNvPr>
        <xdr:cNvSpPr txBox="1"/>
      </xdr:nvSpPr>
      <xdr:spPr>
        <a:xfrm>
          <a:off x="1816744" y="6825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138701</xdr:rowOff>
    </xdr:from>
    <xdr:ext cx="405111" cy="259045"/>
    <xdr:sp macro="" textlink="">
      <xdr:nvSpPr>
        <xdr:cNvPr id="88" name="n_4mainValue【図書館】&#10;有形固定資産減価償却率">
          <a:extLst>
            <a:ext uri="{FF2B5EF4-FFF2-40B4-BE49-F238E27FC236}">
              <a16:creationId xmlns:a16="http://schemas.microsoft.com/office/drawing/2014/main" id="{9BEB41AD-E952-4F31-B1FF-DEADE41417D1}"/>
            </a:ext>
          </a:extLst>
        </xdr:cNvPr>
        <xdr:cNvSpPr txBox="1"/>
      </xdr:nvSpPr>
      <xdr:spPr>
        <a:xfrm>
          <a:off x="927744" y="6996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B07496E9-5DB5-443F-8F91-A8C35065C16D}"/>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E4172791-915E-4E85-8BE6-97741A2474EB}"/>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C1FFF644-7F96-45AD-835C-ACC04C2AB541}"/>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A52DBFDF-7397-4255-BA9E-1E3BE6365414}"/>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33E70619-2286-427F-995E-157AA44D921C}"/>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43EF274B-0DD8-44A1-BAAA-A978833C9ADC}"/>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586E3998-6A12-4EB8-8371-C3A80555F52D}"/>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01A5D9A6-4002-40DE-8D3C-0390C08CCA3E}"/>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a:extLst>
            <a:ext uri="{FF2B5EF4-FFF2-40B4-BE49-F238E27FC236}">
              <a16:creationId xmlns:a16="http://schemas.microsoft.com/office/drawing/2014/main" id="{8994ADE6-9063-44D8-B74D-BCB41921261B}"/>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C46A0105-CFED-4BF4-B70B-F11199E8694B}"/>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9" name="直線コネクタ 98">
          <a:extLst>
            <a:ext uri="{FF2B5EF4-FFF2-40B4-BE49-F238E27FC236}">
              <a16:creationId xmlns:a16="http://schemas.microsoft.com/office/drawing/2014/main" id="{81A07959-E7EB-461A-948C-5AA83A47F6BF}"/>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0" name="テキスト ボックス 99">
          <a:extLst>
            <a:ext uri="{FF2B5EF4-FFF2-40B4-BE49-F238E27FC236}">
              <a16:creationId xmlns:a16="http://schemas.microsoft.com/office/drawing/2014/main" id="{C40789D1-1946-4990-9E12-0D84452CD6E5}"/>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1" name="直線コネクタ 100">
          <a:extLst>
            <a:ext uri="{FF2B5EF4-FFF2-40B4-BE49-F238E27FC236}">
              <a16:creationId xmlns:a16="http://schemas.microsoft.com/office/drawing/2014/main" id="{5170CE92-82ED-4095-85AB-D417EF518A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2" name="テキスト ボックス 101">
          <a:extLst>
            <a:ext uri="{FF2B5EF4-FFF2-40B4-BE49-F238E27FC236}">
              <a16:creationId xmlns:a16="http://schemas.microsoft.com/office/drawing/2014/main" id="{7317D25C-87C1-49CD-B4DC-48A7C31202C9}"/>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3" name="直線コネクタ 102">
          <a:extLst>
            <a:ext uri="{FF2B5EF4-FFF2-40B4-BE49-F238E27FC236}">
              <a16:creationId xmlns:a16="http://schemas.microsoft.com/office/drawing/2014/main" id="{1C237276-8602-46FC-8DBD-934D85077D89}"/>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4" name="テキスト ボックス 103">
          <a:extLst>
            <a:ext uri="{FF2B5EF4-FFF2-40B4-BE49-F238E27FC236}">
              <a16:creationId xmlns:a16="http://schemas.microsoft.com/office/drawing/2014/main" id="{086080D4-0547-415C-A929-58C97AE2D0AC}"/>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5" name="直線コネクタ 104">
          <a:extLst>
            <a:ext uri="{FF2B5EF4-FFF2-40B4-BE49-F238E27FC236}">
              <a16:creationId xmlns:a16="http://schemas.microsoft.com/office/drawing/2014/main" id="{C0153B01-CFDB-4DAD-85D7-2181B9E492B6}"/>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6" name="テキスト ボックス 105">
          <a:extLst>
            <a:ext uri="{FF2B5EF4-FFF2-40B4-BE49-F238E27FC236}">
              <a16:creationId xmlns:a16="http://schemas.microsoft.com/office/drawing/2014/main" id="{64BB4BBD-9412-47BB-A94B-FBFC53A132AF}"/>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a:extLst>
            <a:ext uri="{FF2B5EF4-FFF2-40B4-BE49-F238E27FC236}">
              <a16:creationId xmlns:a16="http://schemas.microsoft.com/office/drawing/2014/main" id="{302C0474-0571-4D17-B78B-86FF3C3BF66E}"/>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8" name="テキスト ボックス 107">
          <a:extLst>
            <a:ext uri="{FF2B5EF4-FFF2-40B4-BE49-F238E27FC236}">
              <a16:creationId xmlns:a16="http://schemas.microsoft.com/office/drawing/2014/main" id="{DFC72F15-BFD7-4E4C-AFAB-6D855C0C9E8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図書館】&#10;一人当たり面積グラフ枠">
          <a:extLst>
            <a:ext uri="{FF2B5EF4-FFF2-40B4-BE49-F238E27FC236}">
              <a16:creationId xmlns:a16="http://schemas.microsoft.com/office/drawing/2014/main" id="{1E244A5E-05AA-4C04-8705-DA2CF79707E6}"/>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30480</xdr:rowOff>
    </xdr:from>
    <xdr:to>
      <xdr:col>54</xdr:col>
      <xdr:colOff>189865</xdr:colOff>
      <xdr:row>41</xdr:row>
      <xdr:rowOff>64770</xdr:rowOff>
    </xdr:to>
    <xdr:cxnSp macro="">
      <xdr:nvCxnSpPr>
        <xdr:cNvPr id="110" name="直線コネクタ 109">
          <a:extLst>
            <a:ext uri="{FF2B5EF4-FFF2-40B4-BE49-F238E27FC236}">
              <a16:creationId xmlns:a16="http://schemas.microsoft.com/office/drawing/2014/main" id="{9FC70E9C-B304-4E9A-A464-2E8AF26DE6B1}"/>
            </a:ext>
          </a:extLst>
        </xdr:cNvPr>
        <xdr:cNvCxnSpPr/>
      </xdr:nvCxnSpPr>
      <xdr:spPr>
        <a:xfrm flipV="1">
          <a:off x="10476865" y="585978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68597</xdr:rowOff>
    </xdr:from>
    <xdr:ext cx="469744" cy="259045"/>
    <xdr:sp macro="" textlink="">
      <xdr:nvSpPr>
        <xdr:cNvPr id="111" name="【図書館】&#10;一人当たり面積最小値テキスト">
          <a:extLst>
            <a:ext uri="{FF2B5EF4-FFF2-40B4-BE49-F238E27FC236}">
              <a16:creationId xmlns:a16="http://schemas.microsoft.com/office/drawing/2014/main" id="{194C50D3-513D-449B-98FF-C6EC82EA2A14}"/>
            </a:ext>
          </a:extLst>
        </xdr:cNvPr>
        <xdr:cNvSpPr txBox="1"/>
      </xdr:nvSpPr>
      <xdr:spPr>
        <a:xfrm>
          <a:off x="10515600" y="709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64770</xdr:rowOff>
    </xdr:from>
    <xdr:to>
      <xdr:col>55</xdr:col>
      <xdr:colOff>88900</xdr:colOff>
      <xdr:row>41</xdr:row>
      <xdr:rowOff>64770</xdr:rowOff>
    </xdr:to>
    <xdr:cxnSp macro="">
      <xdr:nvCxnSpPr>
        <xdr:cNvPr id="112" name="直線コネクタ 111">
          <a:extLst>
            <a:ext uri="{FF2B5EF4-FFF2-40B4-BE49-F238E27FC236}">
              <a16:creationId xmlns:a16="http://schemas.microsoft.com/office/drawing/2014/main" id="{F1DEB4E6-FA7C-4DDD-8AD4-4C2D87047A23}"/>
            </a:ext>
          </a:extLst>
        </xdr:cNvPr>
        <xdr:cNvCxnSpPr/>
      </xdr:nvCxnSpPr>
      <xdr:spPr>
        <a:xfrm>
          <a:off x="10388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148607</xdr:rowOff>
    </xdr:from>
    <xdr:ext cx="469744" cy="259045"/>
    <xdr:sp macro="" textlink="">
      <xdr:nvSpPr>
        <xdr:cNvPr id="113" name="【図書館】&#10;一人当たり面積最大値テキスト">
          <a:extLst>
            <a:ext uri="{FF2B5EF4-FFF2-40B4-BE49-F238E27FC236}">
              <a16:creationId xmlns:a16="http://schemas.microsoft.com/office/drawing/2014/main" id="{EE2F4EF3-97C7-478E-9E42-DB14929D42F9}"/>
            </a:ext>
          </a:extLst>
        </xdr:cNvPr>
        <xdr:cNvSpPr txBox="1"/>
      </xdr:nvSpPr>
      <xdr:spPr>
        <a:xfrm>
          <a:off x="10515600" y="563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30480</xdr:rowOff>
    </xdr:from>
    <xdr:to>
      <xdr:col>55</xdr:col>
      <xdr:colOff>88900</xdr:colOff>
      <xdr:row>34</xdr:row>
      <xdr:rowOff>30480</xdr:rowOff>
    </xdr:to>
    <xdr:cxnSp macro="">
      <xdr:nvCxnSpPr>
        <xdr:cNvPr id="114" name="直線コネクタ 113">
          <a:extLst>
            <a:ext uri="{FF2B5EF4-FFF2-40B4-BE49-F238E27FC236}">
              <a16:creationId xmlns:a16="http://schemas.microsoft.com/office/drawing/2014/main" id="{ADB1CACE-C395-4D26-9041-AA2DB3B9F4E8}"/>
            </a:ext>
          </a:extLst>
        </xdr:cNvPr>
        <xdr:cNvCxnSpPr/>
      </xdr:nvCxnSpPr>
      <xdr:spPr>
        <a:xfrm>
          <a:off x="10388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118127</xdr:rowOff>
    </xdr:from>
    <xdr:ext cx="469744" cy="259045"/>
    <xdr:sp macro="" textlink="">
      <xdr:nvSpPr>
        <xdr:cNvPr id="115" name="【図書館】&#10;一人当たり面積平均値テキスト">
          <a:extLst>
            <a:ext uri="{FF2B5EF4-FFF2-40B4-BE49-F238E27FC236}">
              <a16:creationId xmlns:a16="http://schemas.microsoft.com/office/drawing/2014/main" id="{29E16A04-93C1-4BCA-BA95-F65AD99CF339}"/>
            </a:ext>
          </a:extLst>
        </xdr:cNvPr>
        <xdr:cNvSpPr txBox="1"/>
      </xdr:nvSpPr>
      <xdr:spPr>
        <a:xfrm>
          <a:off x="10515600" y="6290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139700</xdr:rowOff>
    </xdr:from>
    <xdr:to>
      <xdr:col>55</xdr:col>
      <xdr:colOff>50800</xdr:colOff>
      <xdr:row>37</xdr:row>
      <xdr:rowOff>69850</xdr:rowOff>
    </xdr:to>
    <xdr:sp macro="" textlink="">
      <xdr:nvSpPr>
        <xdr:cNvPr id="116" name="フローチャート: 判断 115">
          <a:extLst>
            <a:ext uri="{FF2B5EF4-FFF2-40B4-BE49-F238E27FC236}">
              <a16:creationId xmlns:a16="http://schemas.microsoft.com/office/drawing/2014/main" id="{C7A833A3-7F61-45BE-8B07-BBA283FE4A6A}"/>
            </a:ext>
          </a:extLst>
        </xdr:cNvPr>
        <xdr:cNvSpPr/>
      </xdr:nvSpPr>
      <xdr:spPr>
        <a:xfrm>
          <a:off x="104267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36</xdr:row>
      <xdr:rowOff>139700</xdr:rowOff>
    </xdr:from>
    <xdr:to>
      <xdr:col>50</xdr:col>
      <xdr:colOff>165100</xdr:colOff>
      <xdr:row>37</xdr:row>
      <xdr:rowOff>69850</xdr:rowOff>
    </xdr:to>
    <xdr:sp macro="" textlink="">
      <xdr:nvSpPr>
        <xdr:cNvPr id="117" name="フローチャート: 判断 116">
          <a:extLst>
            <a:ext uri="{FF2B5EF4-FFF2-40B4-BE49-F238E27FC236}">
              <a16:creationId xmlns:a16="http://schemas.microsoft.com/office/drawing/2014/main" id="{AA674041-2DCC-4429-92B3-85B9EE0271C4}"/>
            </a:ext>
          </a:extLst>
        </xdr:cNvPr>
        <xdr:cNvSpPr/>
      </xdr:nvSpPr>
      <xdr:spPr>
        <a:xfrm>
          <a:off x="9588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36</xdr:row>
      <xdr:rowOff>139700</xdr:rowOff>
    </xdr:from>
    <xdr:to>
      <xdr:col>46</xdr:col>
      <xdr:colOff>38100</xdr:colOff>
      <xdr:row>37</xdr:row>
      <xdr:rowOff>69850</xdr:rowOff>
    </xdr:to>
    <xdr:sp macro="" textlink="">
      <xdr:nvSpPr>
        <xdr:cNvPr id="118" name="フローチャート: 判断 117">
          <a:extLst>
            <a:ext uri="{FF2B5EF4-FFF2-40B4-BE49-F238E27FC236}">
              <a16:creationId xmlns:a16="http://schemas.microsoft.com/office/drawing/2014/main" id="{4F463C80-E3C0-4F48-8D8F-49A723C39E8A}"/>
            </a:ext>
          </a:extLst>
        </xdr:cNvPr>
        <xdr:cNvSpPr/>
      </xdr:nvSpPr>
      <xdr:spPr>
        <a:xfrm>
          <a:off x="8699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36</xdr:row>
      <xdr:rowOff>162560</xdr:rowOff>
    </xdr:from>
    <xdr:to>
      <xdr:col>41</xdr:col>
      <xdr:colOff>101600</xdr:colOff>
      <xdr:row>37</xdr:row>
      <xdr:rowOff>92710</xdr:rowOff>
    </xdr:to>
    <xdr:sp macro="" textlink="">
      <xdr:nvSpPr>
        <xdr:cNvPr id="119" name="フローチャート: 判断 118">
          <a:extLst>
            <a:ext uri="{FF2B5EF4-FFF2-40B4-BE49-F238E27FC236}">
              <a16:creationId xmlns:a16="http://schemas.microsoft.com/office/drawing/2014/main" id="{36156CEA-828B-4E86-8AA0-6344DEB5E268}"/>
            </a:ext>
          </a:extLst>
        </xdr:cNvPr>
        <xdr:cNvSpPr/>
      </xdr:nvSpPr>
      <xdr:spPr>
        <a:xfrm>
          <a:off x="7810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36</xdr:row>
      <xdr:rowOff>116840</xdr:rowOff>
    </xdr:from>
    <xdr:to>
      <xdr:col>36</xdr:col>
      <xdr:colOff>165100</xdr:colOff>
      <xdr:row>37</xdr:row>
      <xdr:rowOff>46990</xdr:rowOff>
    </xdr:to>
    <xdr:sp macro="" textlink="">
      <xdr:nvSpPr>
        <xdr:cNvPr id="120" name="フローチャート: 判断 119">
          <a:extLst>
            <a:ext uri="{FF2B5EF4-FFF2-40B4-BE49-F238E27FC236}">
              <a16:creationId xmlns:a16="http://schemas.microsoft.com/office/drawing/2014/main" id="{C20D6B0B-B43F-44A9-8167-7E3888090290}"/>
            </a:ext>
          </a:extLst>
        </xdr:cNvPr>
        <xdr:cNvSpPr/>
      </xdr:nvSpPr>
      <xdr:spPr>
        <a:xfrm>
          <a:off x="6921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C6B463A0-DCCA-4F97-8E66-4BC327D8710D}"/>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815B8302-BF21-403F-BE77-85365D77D97A}"/>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D9DFFFA9-B056-47BC-868A-3AB6F2A0827A}"/>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8D80FE7D-9134-4EC4-A58D-E9F89942C794}"/>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3D3EDE19-B5D1-4522-85C7-C1DC39E2517C}"/>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151130</xdr:rowOff>
    </xdr:from>
    <xdr:to>
      <xdr:col>55</xdr:col>
      <xdr:colOff>50800</xdr:colOff>
      <xdr:row>36</xdr:row>
      <xdr:rowOff>81280</xdr:rowOff>
    </xdr:to>
    <xdr:sp macro="" textlink="">
      <xdr:nvSpPr>
        <xdr:cNvPr id="126" name="楕円 125">
          <a:extLst>
            <a:ext uri="{FF2B5EF4-FFF2-40B4-BE49-F238E27FC236}">
              <a16:creationId xmlns:a16="http://schemas.microsoft.com/office/drawing/2014/main" id="{FE6F6A2B-6831-4BA4-A0C9-0DB1525F7854}"/>
            </a:ext>
          </a:extLst>
        </xdr:cNvPr>
        <xdr:cNvSpPr/>
      </xdr:nvSpPr>
      <xdr:spPr>
        <a:xfrm>
          <a:off x="10426700" y="615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2557</xdr:rowOff>
    </xdr:from>
    <xdr:ext cx="469744" cy="259045"/>
    <xdr:sp macro="" textlink="">
      <xdr:nvSpPr>
        <xdr:cNvPr id="127" name="【図書館】&#10;一人当たり面積該当値テキスト">
          <a:extLst>
            <a:ext uri="{FF2B5EF4-FFF2-40B4-BE49-F238E27FC236}">
              <a16:creationId xmlns:a16="http://schemas.microsoft.com/office/drawing/2014/main" id="{4CC49E59-9B16-4375-8FF0-966B61F224D8}"/>
            </a:ext>
          </a:extLst>
        </xdr:cNvPr>
        <xdr:cNvSpPr txBox="1"/>
      </xdr:nvSpPr>
      <xdr:spPr>
        <a:xfrm>
          <a:off x="10515600" y="600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151130</xdr:rowOff>
    </xdr:from>
    <xdr:to>
      <xdr:col>50</xdr:col>
      <xdr:colOff>165100</xdr:colOff>
      <xdr:row>36</xdr:row>
      <xdr:rowOff>81280</xdr:rowOff>
    </xdr:to>
    <xdr:sp macro="" textlink="">
      <xdr:nvSpPr>
        <xdr:cNvPr id="128" name="楕円 127">
          <a:extLst>
            <a:ext uri="{FF2B5EF4-FFF2-40B4-BE49-F238E27FC236}">
              <a16:creationId xmlns:a16="http://schemas.microsoft.com/office/drawing/2014/main" id="{865B6EE2-F805-4A22-8FC5-D44E94808A3A}"/>
            </a:ext>
          </a:extLst>
        </xdr:cNvPr>
        <xdr:cNvSpPr/>
      </xdr:nvSpPr>
      <xdr:spPr>
        <a:xfrm>
          <a:off x="9588500" y="615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30480</xdr:rowOff>
    </xdr:from>
    <xdr:to>
      <xdr:col>55</xdr:col>
      <xdr:colOff>0</xdr:colOff>
      <xdr:row>36</xdr:row>
      <xdr:rowOff>30480</xdr:rowOff>
    </xdr:to>
    <xdr:cxnSp macro="">
      <xdr:nvCxnSpPr>
        <xdr:cNvPr id="129" name="直線コネクタ 128">
          <a:extLst>
            <a:ext uri="{FF2B5EF4-FFF2-40B4-BE49-F238E27FC236}">
              <a16:creationId xmlns:a16="http://schemas.microsoft.com/office/drawing/2014/main" id="{305B6B16-D355-4D78-83F6-653EDAE7951D}"/>
            </a:ext>
          </a:extLst>
        </xdr:cNvPr>
        <xdr:cNvCxnSpPr/>
      </xdr:nvCxnSpPr>
      <xdr:spPr>
        <a:xfrm>
          <a:off x="9639300" y="62026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151130</xdr:rowOff>
    </xdr:from>
    <xdr:to>
      <xdr:col>46</xdr:col>
      <xdr:colOff>38100</xdr:colOff>
      <xdr:row>36</xdr:row>
      <xdr:rowOff>81280</xdr:rowOff>
    </xdr:to>
    <xdr:sp macro="" textlink="">
      <xdr:nvSpPr>
        <xdr:cNvPr id="130" name="楕円 129">
          <a:extLst>
            <a:ext uri="{FF2B5EF4-FFF2-40B4-BE49-F238E27FC236}">
              <a16:creationId xmlns:a16="http://schemas.microsoft.com/office/drawing/2014/main" id="{99D8C61F-A6BA-456C-9A10-87CA4958C360}"/>
            </a:ext>
          </a:extLst>
        </xdr:cNvPr>
        <xdr:cNvSpPr/>
      </xdr:nvSpPr>
      <xdr:spPr>
        <a:xfrm>
          <a:off x="8699500" y="615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30480</xdr:rowOff>
    </xdr:from>
    <xdr:to>
      <xdr:col>50</xdr:col>
      <xdr:colOff>114300</xdr:colOff>
      <xdr:row>36</xdr:row>
      <xdr:rowOff>30480</xdr:rowOff>
    </xdr:to>
    <xdr:cxnSp macro="">
      <xdr:nvCxnSpPr>
        <xdr:cNvPr id="131" name="直線コネクタ 130">
          <a:extLst>
            <a:ext uri="{FF2B5EF4-FFF2-40B4-BE49-F238E27FC236}">
              <a16:creationId xmlns:a16="http://schemas.microsoft.com/office/drawing/2014/main" id="{3EC1ED2F-3E36-411F-81DF-D0C57CE5BF06}"/>
            </a:ext>
          </a:extLst>
        </xdr:cNvPr>
        <xdr:cNvCxnSpPr/>
      </xdr:nvCxnSpPr>
      <xdr:spPr>
        <a:xfrm>
          <a:off x="8750300" y="62026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151130</xdr:rowOff>
    </xdr:from>
    <xdr:to>
      <xdr:col>41</xdr:col>
      <xdr:colOff>101600</xdr:colOff>
      <xdr:row>36</xdr:row>
      <xdr:rowOff>81280</xdr:rowOff>
    </xdr:to>
    <xdr:sp macro="" textlink="">
      <xdr:nvSpPr>
        <xdr:cNvPr id="132" name="楕円 131">
          <a:extLst>
            <a:ext uri="{FF2B5EF4-FFF2-40B4-BE49-F238E27FC236}">
              <a16:creationId xmlns:a16="http://schemas.microsoft.com/office/drawing/2014/main" id="{BD466E0F-3E90-4EAF-951E-D5EE39BBFBC1}"/>
            </a:ext>
          </a:extLst>
        </xdr:cNvPr>
        <xdr:cNvSpPr/>
      </xdr:nvSpPr>
      <xdr:spPr>
        <a:xfrm>
          <a:off x="7810500" y="615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30480</xdr:rowOff>
    </xdr:from>
    <xdr:to>
      <xdr:col>45</xdr:col>
      <xdr:colOff>177800</xdr:colOff>
      <xdr:row>36</xdr:row>
      <xdr:rowOff>30480</xdr:rowOff>
    </xdr:to>
    <xdr:cxnSp macro="">
      <xdr:nvCxnSpPr>
        <xdr:cNvPr id="133" name="直線コネクタ 132">
          <a:extLst>
            <a:ext uri="{FF2B5EF4-FFF2-40B4-BE49-F238E27FC236}">
              <a16:creationId xmlns:a16="http://schemas.microsoft.com/office/drawing/2014/main" id="{153F4B4F-56F4-4EA2-A9A7-029228398B0A}"/>
            </a:ext>
          </a:extLst>
        </xdr:cNvPr>
        <xdr:cNvCxnSpPr/>
      </xdr:nvCxnSpPr>
      <xdr:spPr>
        <a:xfrm>
          <a:off x="7861300" y="62026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35</xdr:row>
      <xdr:rowOff>151130</xdr:rowOff>
    </xdr:from>
    <xdr:to>
      <xdr:col>36</xdr:col>
      <xdr:colOff>165100</xdr:colOff>
      <xdr:row>36</xdr:row>
      <xdr:rowOff>81280</xdr:rowOff>
    </xdr:to>
    <xdr:sp macro="" textlink="">
      <xdr:nvSpPr>
        <xdr:cNvPr id="134" name="楕円 133">
          <a:extLst>
            <a:ext uri="{FF2B5EF4-FFF2-40B4-BE49-F238E27FC236}">
              <a16:creationId xmlns:a16="http://schemas.microsoft.com/office/drawing/2014/main" id="{05248821-CE5D-4C6A-A775-2AF2330B3B4D}"/>
            </a:ext>
          </a:extLst>
        </xdr:cNvPr>
        <xdr:cNvSpPr/>
      </xdr:nvSpPr>
      <xdr:spPr>
        <a:xfrm>
          <a:off x="6921500" y="615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36</xdr:row>
      <xdr:rowOff>30480</xdr:rowOff>
    </xdr:from>
    <xdr:to>
      <xdr:col>41</xdr:col>
      <xdr:colOff>50800</xdr:colOff>
      <xdr:row>36</xdr:row>
      <xdr:rowOff>30480</xdr:rowOff>
    </xdr:to>
    <xdr:cxnSp macro="">
      <xdr:nvCxnSpPr>
        <xdr:cNvPr id="135" name="直線コネクタ 134">
          <a:extLst>
            <a:ext uri="{FF2B5EF4-FFF2-40B4-BE49-F238E27FC236}">
              <a16:creationId xmlns:a16="http://schemas.microsoft.com/office/drawing/2014/main" id="{31166D43-4245-414E-9D06-044DAFB2B703}"/>
            </a:ext>
          </a:extLst>
        </xdr:cNvPr>
        <xdr:cNvCxnSpPr/>
      </xdr:nvCxnSpPr>
      <xdr:spPr>
        <a:xfrm>
          <a:off x="6972300" y="62026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60977</xdr:rowOff>
    </xdr:from>
    <xdr:ext cx="469744" cy="259045"/>
    <xdr:sp macro="" textlink="">
      <xdr:nvSpPr>
        <xdr:cNvPr id="136" name="n_1aveValue【図書館】&#10;一人当たり面積">
          <a:extLst>
            <a:ext uri="{FF2B5EF4-FFF2-40B4-BE49-F238E27FC236}">
              <a16:creationId xmlns:a16="http://schemas.microsoft.com/office/drawing/2014/main" id="{B2B63F4C-DA28-4A15-A461-54D3EBCAC357}"/>
            </a:ext>
          </a:extLst>
        </xdr:cNvPr>
        <xdr:cNvSpPr txBox="1"/>
      </xdr:nvSpPr>
      <xdr:spPr>
        <a:xfrm>
          <a:off x="9391727" y="640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60977</xdr:rowOff>
    </xdr:from>
    <xdr:ext cx="469744" cy="259045"/>
    <xdr:sp macro="" textlink="">
      <xdr:nvSpPr>
        <xdr:cNvPr id="137" name="n_2aveValue【図書館】&#10;一人当たり面積">
          <a:extLst>
            <a:ext uri="{FF2B5EF4-FFF2-40B4-BE49-F238E27FC236}">
              <a16:creationId xmlns:a16="http://schemas.microsoft.com/office/drawing/2014/main" id="{1729F0CC-9B26-4947-8675-8EBC9383C156}"/>
            </a:ext>
          </a:extLst>
        </xdr:cNvPr>
        <xdr:cNvSpPr txBox="1"/>
      </xdr:nvSpPr>
      <xdr:spPr>
        <a:xfrm>
          <a:off x="8515427" y="640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83837</xdr:rowOff>
    </xdr:from>
    <xdr:ext cx="469744" cy="259045"/>
    <xdr:sp macro="" textlink="">
      <xdr:nvSpPr>
        <xdr:cNvPr id="138" name="n_3aveValue【図書館】&#10;一人当たり面積">
          <a:extLst>
            <a:ext uri="{FF2B5EF4-FFF2-40B4-BE49-F238E27FC236}">
              <a16:creationId xmlns:a16="http://schemas.microsoft.com/office/drawing/2014/main" id="{89891B51-B7EB-4196-8CAE-F6FCAABEEF15}"/>
            </a:ext>
          </a:extLst>
        </xdr:cNvPr>
        <xdr:cNvSpPr txBox="1"/>
      </xdr:nvSpPr>
      <xdr:spPr>
        <a:xfrm>
          <a:off x="7626427" y="6427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38117</xdr:rowOff>
    </xdr:from>
    <xdr:ext cx="469744" cy="259045"/>
    <xdr:sp macro="" textlink="">
      <xdr:nvSpPr>
        <xdr:cNvPr id="139" name="n_4aveValue【図書館】&#10;一人当たり面積">
          <a:extLst>
            <a:ext uri="{FF2B5EF4-FFF2-40B4-BE49-F238E27FC236}">
              <a16:creationId xmlns:a16="http://schemas.microsoft.com/office/drawing/2014/main" id="{B5F5D6BC-7BF2-4160-930F-29D71E29F703}"/>
            </a:ext>
          </a:extLst>
        </xdr:cNvPr>
        <xdr:cNvSpPr txBox="1"/>
      </xdr:nvSpPr>
      <xdr:spPr>
        <a:xfrm>
          <a:off x="6737427" y="6381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34</xdr:row>
      <xdr:rowOff>97807</xdr:rowOff>
    </xdr:from>
    <xdr:ext cx="469744" cy="259045"/>
    <xdr:sp macro="" textlink="">
      <xdr:nvSpPr>
        <xdr:cNvPr id="140" name="n_1mainValue【図書館】&#10;一人当たり面積">
          <a:extLst>
            <a:ext uri="{FF2B5EF4-FFF2-40B4-BE49-F238E27FC236}">
              <a16:creationId xmlns:a16="http://schemas.microsoft.com/office/drawing/2014/main" id="{424ED47A-A3A2-4DA5-97A8-2C6156DEC719}"/>
            </a:ext>
          </a:extLst>
        </xdr:cNvPr>
        <xdr:cNvSpPr txBox="1"/>
      </xdr:nvSpPr>
      <xdr:spPr>
        <a:xfrm>
          <a:off x="9391727" y="592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34</xdr:row>
      <xdr:rowOff>97807</xdr:rowOff>
    </xdr:from>
    <xdr:ext cx="469744" cy="259045"/>
    <xdr:sp macro="" textlink="">
      <xdr:nvSpPr>
        <xdr:cNvPr id="141" name="n_2mainValue【図書館】&#10;一人当たり面積">
          <a:extLst>
            <a:ext uri="{FF2B5EF4-FFF2-40B4-BE49-F238E27FC236}">
              <a16:creationId xmlns:a16="http://schemas.microsoft.com/office/drawing/2014/main" id="{FA7A91EA-4252-463D-8EDC-001E9C70E28D}"/>
            </a:ext>
          </a:extLst>
        </xdr:cNvPr>
        <xdr:cNvSpPr txBox="1"/>
      </xdr:nvSpPr>
      <xdr:spPr>
        <a:xfrm>
          <a:off x="8515427" y="592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34</xdr:row>
      <xdr:rowOff>97807</xdr:rowOff>
    </xdr:from>
    <xdr:ext cx="469744" cy="259045"/>
    <xdr:sp macro="" textlink="">
      <xdr:nvSpPr>
        <xdr:cNvPr id="142" name="n_3mainValue【図書館】&#10;一人当たり面積">
          <a:extLst>
            <a:ext uri="{FF2B5EF4-FFF2-40B4-BE49-F238E27FC236}">
              <a16:creationId xmlns:a16="http://schemas.microsoft.com/office/drawing/2014/main" id="{CC609001-3916-4E4C-BBAE-2D5DB7A3607E}"/>
            </a:ext>
          </a:extLst>
        </xdr:cNvPr>
        <xdr:cNvSpPr txBox="1"/>
      </xdr:nvSpPr>
      <xdr:spPr>
        <a:xfrm>
          <a:off x="7626427" y="592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34</xdr:row>
      <xdr:rowOff>97807</xdr:rowOff>
    </xdr:from>
    <xdr:ext cx="469744" cy="259045"/>
    <xdr:sp macro="" textlink="">
      <xdr:nvSpPr>
        <xdr:cNvPr id="143" name="n_4mainValue【図書館】&#10;一人当たり面積">
          <a:extLst>
            <a:ext uri="{FF2B5EF4-FFF2-40B4-BE49-F238E27FC236}">
              <a16:creationId xmlns:a16="http://schemas.microsoft.com/office/drawing/2014/main" id="{B63762ED-78D9-48C7-BE71-DFE38B628434}"/>
            </a:ext>
          </a:extLst>
        </xdr:cNvPr>
        <xdr:cNvSpPr txBox="1"/>
      </xdr:nvSpPr>
      <xdr:spPr>
        <a:xfrm>
          <a:off x="6737427" y="592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4" name="正方形/長方形 143">
          <a:extLst>
            <a:ext uri="{FF2B5EF4-FFF2-40B4-BE49-F238E27FC236}">
              <a16:creationId xmlns:a16="http://schemas.microsoft.com/office/drawing/2014/main" id="{98F33CA2-C465-45AD-A6A3-92EB63B466B6}"/>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5" name="正方形/長方形 144">
          <a:extLst>
            <a:ext uri="{FF2B5EF4-FFF2-40B4-BE49-F238E27FC236}">
              <a16:creationId xmlns:a16="http://schemas.microsoft.com/office/drawing/2014/main" id="{D496B11F-F0D1-4CA6-B33E-3AC39E318E58}"/>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6" name="正方形/長方形 145">
          <a:extLst>
            <a:ext uri="{FF2B5EF4-FFF2-40B4-BE49-F238E27FC236}">
              <a16:creationId xmlns:a16="http://schemas.microsoft.com/office/drawing/2014/main" id="{E2684A82-C7B7-4D36-8C42-31A263EDBE4C}"/>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7" name="正方形/長方形 146">
          <a:extLst>
            <a:ext uri="{FF2B5EF4-FFF2-40B4-BE49-F238E27FC236}">
              <a16:creationId xmlns:a16="http://schemas.microsoft.com/office/drawing/2014/main" id="{0CB41F9D-E519-4BBF-A4B4-F5A905DD8032}"/>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8" name="正方形/長方形 147">
          <a:extLst>
            <a:ext uri="{FF2B5EF4-FFF2-40B4-BE49-F238E27FC236}">
              <a16:creationId xmlns:a16="http://schemas.microsoft.com/office/drawing/2014/main" id="{F73BD7F2-5447-4636-8F93-E1D192954FF4}"/>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9" name="正方形/長方形 148">
          <a:extLst>
            <a:ext uri="{FF2B5EF4-FFF2-40B4-BE49-F238E27FC236}">
              <a16:creationId xmlns:a16="http://schemas.microsoft.com/office/drawing/2014/main" id="{6659AA39-3A66-4480-A961-0D847CD195A5}"/>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0" name="正方形/長方形 149">
          <a:extLst>
            <a:ext uri="{FF2B5EF4-FFF2-40B4-BE49-F238E27FC236}">
              <a16:creationId xmlns:a16="http://schemas.microsoft.com/office/drawing/2014/main" id="{A1CE7F88-B736-45D9-98C4-8E27EC16E7E1}"/>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1" name="正方形/長方形 150">
          <a:extLst>
            <a:ext uri="{FF2B5EF4-FFF2-40B4-BE49-F238E27FC236}">
              <a16:creationId xmlns:a16="http://schemas.microsoft.com/office/drawing/2014/main" id="{2E83A086-D88D-4CCC-A1CC-A720B303729A}"/>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2" name="テキスト ボックス 151">
          <a:extLst>
            <a:ext uri="{FF2B5EF4-FFF2-40B4-BE49-F238E27FC236}">
              <a16:creationId xmlns:a16="http://schemas.microsoft.com/office/drawing/2014/main" id="{B028A2CA-F145-431B-9CE6-6BE374093276}"/>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3" name="直線コネクタ 152">
          <a:extLst>
            <a:ext uri="{FF2B5EF4-FFF2-40B4-BE49-F238E27FC236}">
              <a16:creationId xmlns:a16="http://schemas.microsoft.com/office/drawing/2014/main" id="{2EFE5956-6FBD-43B3-9505-4086DF5630AD}"/>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4" name="テキスト ボックス 153">
          <a:extLst>
            <a:ext uri="{FF2B5EF4-FFF2-40B4-BE49-F238E27FC236}">
              <a16:creationId xmlns:a16="http://schemas.microsoft.com/office/drawing/2014/main" id="{D43EE86C-3D0F-4360-81F4-05AE1E771AC9}"/>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5" name="直線コネクタ 154">
          <a:extLst>
            <a:ext uri="{FF2B5EF4-FFF2-40B4-BE49-F238E27FC236}">
              <a16:creationId xmlns:a16="http://schemas.microsoft.com/office/drawing/2014/main" id="{9C42B269-4DAA-4109-9AE6-C00CA2FE5A69}"/>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6" name="テキスト ボックス 155">
          <a:extLst>
            <a:ext uri="{FF2B5EF4-FFF2-40B4-BE49-F238E27FC236}">
              <a16:creationId xmlns:a16="http://schemas.microsoft.com/office/drawing/2014/main" id="{49C84B8C-AEB9-4DE7-89B4-9AD492190729}"/>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7" name="直線コネクタ 156">
          <a:extLst>
            <a:ext uri="{FF2B5EF4-FFF2-40B4-BE49-F238E27FC236}">
              <a16:creationId xmlns:a16="http://schemas.microsoft.com/office/drawing/2014/main" id="{A481502B-10EF-4B01-B039-9F940BB9AA47}"/>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8" name="テキスト ボックス 157">
          <a:extLst>
            <a:ext uri="{FF2B5EF4-FFF2-40B4-BE49-F238E27FC236}">
              <a16:creationId xmlns:a16="http://schemas.microsoft.com/office/drawing/2014/main" id="{2E7C49E6-8449-431B-8CB9-CE4EE68E37F8}"/>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9" name="直線コネクタ 158">
          <a:extLst>
            <a:ext uri="{FF2B5EF4-FFF2-40B4-BE49-F238E27FC236}">
              <a16:creationId xmlns:a16="http://schemas.microsoft.com/office/drawing/2014/main" id="{F8A98B3E-1549-4F13-993C-FED080F84C8B}"/>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0" name="テキスト ボックス 159">
          <a:extLst>
            <a:ext uri="{FF2B5EF4-FFF2-40B4-BE49-F238E27FC236}">
              <a16:creationId xmlns:a16="http://schemas.microsoft.com/office/drawing/2014/main" id="{099313EB-2C57-4899-AFAB-21F8AB521806}"/>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1" name="直線コネクタ 160">
          <a:extLst>
            <a:ext uri="{FF2B5EF4-FFF2-40B4-BE49-F238E27FC236}">
              <a16:creationId xmlns:a16="http://schemas.microsoft.com/office/drawing/2014/main" id="{27F5435C-90D2-4E8D-92EF-5630840A1473}"/>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2" name="テキスト ボックス 161">
          <a:extLst>
            <a:ext uri="{FF2B5EF4-FFF2-40B4-BE49-F238E27FC236}">
              <a16:creationId xmlns:a16="http://schemas.microsoft.com/office/drawing/2014/main" id="{83F800DC-41AB-4D84-B976-A63728358B74}"/>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3" name="直線コネクタ 162">
          <a:extLst>
            <a:ext uri="{FF2B5EF4-FFF2-40B4-BE49-F238E27FC236}">
              <a16:creationId xmlns:a16="http://schemas.microsoft.com/office/drawing/2014/main" id="{0EE6809D-A2B9-4D29-9BD0-38C55A170F1C}"/>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4" name="テキスト ボックス 163">
          <a:extLst>
            <a:ext uri="{FF2B5EF4-FFF2-40B4-BE49-F238E27FC236}">
              <a16:creationId xmlns:a16="http://schemas.microsoft.com/office/drawing/2014/main" id="{F8544278-2FC1-48B3-968C-53976F610017}"/>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5" name="直線コネクタ 164">
          <a:extLst>
            <a:ext uri="{FF2B5EF4-FFF2-40B4-BE49-F238E27FC236}">
              <a16:creationId xmlns:a16="http://schemas.microsoft.com/office/drawing/2014/main" id="{48EE4122-951C-452A-813D-C270015DFEDD}"/>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6" name="テキスト ボックス 165">
          <a:extLst>
            <a:ext uri="{FF2B5EF4-FFF2-40B4-BE49-F238E27FC236}">
              <a16:creationId xmlns:a16="http://schemas.microsoft.com/office/drawing/2014/main" id="{C1318D08-ABE5-4A06-B0E6-DE30B6457989}"/>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7" name="【体育館・プール】&#10;有形固定資産減価償却率グラフ枠">
          <a:extLst>
            <a:ext uri="{FF2B5EF4-FFF2-40B4-BE49-F238E27FC236}">
              <a16:creationId xmlns:a16="http://schemas.microsoft.com/office/drawing/2014/main" id="{96B97B43-41AF-4739-ADC7-6D20D5693192}"/>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99060</xdr:rowOff>
    </xdr:from>
    <xdr:to>
      <xdr:col>24</xdr:col>
      <xdr:colOff>62865</xdr:colOff>
      <xdr:row>64</xdr:row>
      <xdr:rowOff>76200</xdr:rowOff>
    </xdr:to>
    <xdr:cxnSp macro="">
      <xdr:nvCxnSpPr>
        <xdr:cNvPr id="168" name="直線コネクタ 167">
          <a:extLst>
            <a:ext uri="{FF2B5EF4-FFF2-40B4-BE49-F238E27FC236}">
              <a16:creationId xmlns:a16="http://schemas.microsoft.com/office/drawing/2014/main" id="{DC0BCEBE-97D4-4DA6-8D53-800DBDBD870D}"/>
            </a:ext>
          </a:extLst>
        </xdr:cNvPr>
        <xdr:cNvCxnSpPr/>
      </xdr:nvCxnSpPr>
      <xdr:spPr>
        <a:xfrm flipV="1">
          <a:off x="4634865" y="97002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69" name="【体育館・プール】&#10;有形固定資産減価償却率最小値テキスト">
          <a:extLst>
            <a:ext uri="{FF2B5EF4-FFF2-40B4-BE49-F238E27FC236}">
              <a16:creationId xmlns:a16="http://schemas.microsoft.com/office/drawing/2014/main" id="{B7A91187-1C0A-4A11-ACDE-04D801B28A37}"/>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0" name="直線コネクタ 169">
          <a:extLst>
            <a:ext uri="{FF2B5EF4-FFF2-40B4-BE49-F238E27FC236}">
              <a16:creationId xmlns:a16="http://schemas.microsoft.com/office/drawing/2014/main" id="{FE4F0C06-B15F-4394-9664-57EAD9F3C130}"/>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45737</xdr:rowOff>
    </xdr:from>
    <xdr:ext cx="405111" cy="259045"/>
    <xdr:sp macro="" textlink="">
      <xdr:nvSpPr>
        <xdr:cNvPr id="171" name="【体育館・プール】&#10;有形固定資産減価償却率最大値テキスト">
          <a:extLst>
            <a:ext uri="{FF2B5EF4-FFF2-40B4-BE49-F238E27FC236}">
              <a16:creationId xmlns:a16="http://schemas.microsoft.com/office/drawing/2014/main" id="{A953174E-70FB-4691-9883-E04C68975F00}"/>
            </a:ext>
          </a:extLst>
        </xdr:cNvPr>
        <xdr:cNvSpPr txBox="1"/>
      </xdr:nvSpPr>
      <xdr:spPr>
        <a:xfrm>
          <a:off x="4673600" y="9475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99060</xdr:rowOff>
    </xdr:from>
    <xdr:to>
      <xdr:col>24</xdr:col>
      <xdr:colOff>152400</xdr:colOff>
      <xdr:row>56</xdr:row>
      <xdr:rowOff>99060</xdr:rowOff>
    </xdr:to>
    <xdr:cxnSp macro="">
      <xdr:nvCxnSpPr>
        <xdr:cNvPr id="172" name="直線コネクタ 171">
          <a:extLst>
            <a:ext uri="{FF2B5EF4-FFF2-40B4-BE49-F238E27FC236}">
              <a16:creationId xmlns:a16="http://schemas.microsoft.com/office/drawing/2014/main" id="{1D3EDE10-46CF-4256-9296-EB1C998832A0}"/>
            </a:ext>
          </a:extLst>
        </xdr:cNvPr>
        <xdr:cNvCxnSpPr/>
      </xdr:nvCxnSpPr>
      <xdr:spPr>
        <a:xfrm>
          <a:off x="4546600" y="970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83837</xdr:rowOff>
    </xdr:from>
    <xdr:ext cx="405111" cy="259045"/>
    <xdr:sp macro="" textlink="">
      <xdr:nvSpPr>
        <xdr:cNvPr id="173" name="【体育館・プール】&#10;有形固定資産減価償却率平均値テキスト">
          <a:extLst>
            <a:ext uri="{FF2B5EF4-FFF2-40B4-BE49-F238E27FC236}">
              <a16:creationId xmlns:a16="http://schemas.microsoft.com/office/drawing/2014/main" id="{D8B24E09-A064-4B13-8B3E-68B90F1D1355}"/>
            </a:ext>
          </a:extLst>
        </xdr:cNvPr>
        <xdr:cNvSpPr txBox="1"/>
      </xdr:nvSpPr>
      <xdr:spPr>
        <a:xfrm>
          <a:off x="4673600" y="101993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105410</xdr:rowOff>
    </xdr:from>
    <xdr:to>
      <xdr:col>24</xdr:col>
      <xdr:colOff>114300</xdr:colOff>
      <xdr:row>60</xdr:row>
      <xdr:rowOff>35560</xdr:rowOff>
    </xdr:to>
    <xdr:sp macro="" textlink="">
      <xdr:nvSpPr>
        <xdr:cNvPr id="174" name="フローチャート: 判断 173">
          <a:extLst>
            <a:ext uri="{FF2B5EF4-FFF2-40B4-BE49-F238E27FC236}">
              <a16:creationId xmlns:a16="http://schemas.microsoft.com/office/drawing/2014/main" id="{F9BA372C-7240-4F88-888A-123AB8DA6318}"/>
            </a:ext>
          </a:extLst>
        </xdr:cNvPr>
        <xdr:cNvSpPr/>
      </xdr:nvSpPr>
      <xdr:spPr>
        <a:xfrm>
          <a:off x="45847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130175</xdr:rowOff>
    </xdr:from>
    <xdr:to>
      <xdr:col>20</xdr:col>
      <xdr:colOff>38100</xdr:colOff>
      <xdr:row>60</xdr:row>
      <xdr:rowOff>60325</xdr:rowOff>
    </xdr:to>
    <xdr:sp macro="" textlink="">
      <xdr:nvSpPr>
        <xdr:cNvPr id="175" name="フローチャート: 判断 174">
          <a:extLst>
            <a:ext uri="{FF2B5EF4-FFF2-40B4-BE49-F238E27FC236}">
              <a16:creationId xmlns:a16="http://schemas.microsoft.com/office/drawing/2014/main" id="{4235BE2E-39B7-4A55-9F6B-DA430126CC6A}"/>
            </a:ext>
          </a:extLst>
        </xdr:cNvPr>
        <xdr:cNvSpPr/>
      </xdr:nvSpPr>
      <xdr:spPr>
        <a:xfrm>
          <a:off x="3746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107315</xdr:rowOff>
    </xdr:from>
    <xdr:to>
      <xdr:col>15</xdr:col>
      <xdr:colOff>101600</xdr:colOff>
      <xdr:row>60</xdr:row>
      <xdr:rowOff>37465</xdr:rowOff>
    </xdr:to>
    <xdr:sp macro="" textlink="">
      <xdr:nvSpPr>
        <xdr:cNvPr id="176" name="フローチャート: 判断 175">
          <a:extLst>
            <a:ext uri="{FF2B5EF4-FFF2-40B4-BE49-F238E27FC236}">
              <a16:creationId xmlns:a16="http://schemas.microsoft.com/office/drawing/2014/main" id="{7744C8FA-4741-41D4-A882-36AA4116D943}"/>
            </a:ext>
          </a:extLst>
        </xdr:cNvPr>
        <xdr:cNvSpPr/>
      </xdr:nvSpPr>
      <xdr:spPr>
        <a:xfrm>
          <a:off x="2857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65405</xdr:rowOff>
    </xdr:from>
    <xdr:to>
      <xdr:col>10</xdr:col>
      <xdr:colOff>165100</xdr:colOff>
      <xdr:row>59</xdr:row>
      <xdr:rowOff>167005</xdr:rowOff>
    </xdr:to>
    <xdr:sp macro="" textlink="">
      <xdr:nvSpPr>
        <xdr:cNvPr id="177" name="フローチャート: 判断 176">
          <a:extLst>
            <a:ext uri="{FF2B5EF4-FFF2-40B4-BE49-F238E27FC236}">
              <a16:creationId xmlns:a16="http://schemas.microsoft.com/office/drawing/2014/main" id="{5BA7A573-7298-49FD-9EDC-4514EB535F0D}"/>
            </a:ext>
          </a:extLst>
        </xdr:cNvPr>
        <xdr:cNvSpPr/>
      </xdr:nvSpPr>
      <xdr:spPr>
        <a:xfrm>
          <a:off x="19685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55880</xdr:rowOff>
    </xdr:from>
    <xdr:to>
      <xdr:col>6</xdr:col>
      <xdr:colOff>38100</xdr:colOff>
      <xdr:row>59</xdr:row>
      <xdr:rowOff>157480</xdr:rowOff>
    </xdr:to>
    <xdr:sp macro="" textlink="">
      <xdr:nvSpPr>
        <xdr:cNvPr id="178" name="フローチャート: 判断 177">
          <a:extLst>
            <a:ext uri="{FF2B5EF4-FFF2-40B4-BE49-F238E27FC236}">
              <a16:creationId xmlns:a16="http://schemas.microsoft.com/office/drawing/2014/main" id="{9D96F824-F125-4A8A-8655-4D1ED69D6E7A}"/>
            </a:ext>
          </a:extLst>
        </xdr:cNvPr>
        <xdr:cNvSpPr/>
      </xdr:nvSpPr>
      <xdr:spPr>
        <a:xfrm>
          <a:off x="1079500" y="1017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0E9D969A-6F1D-4F82-A661-0B1C327E816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B51FC1D2-F774-4FC1-9A6E-577400260777}"/>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DEFF52B6-BCA4-4259-A320-7E1E50DA8565}"/>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79651C0-CE0C-463B-B12D-074A88928D22}"/>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4A44DED3-1B6A-49E5-833C-D08AC104212B}"/>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44450</xdr:rowOff>
    </xdr:from>
    <xdr:to>
      <xdr:col>24</xdr:col>
      <xdr:colOff>114300</xdr:colOff>
      <xdr:row>59</xdr:row>
      <xdr:rowOff>146050</xdr:rowOff>
    </xdr:to>
    <xdr:sp macro="" textlink="">
      <xdr:nvSpPr>
        <xdr:cNvPr id="184" name="楕円 183">
          <a:extLst>
            <a:ext uri="{FF2B5EF4-FFF2-40B4-BE49-F238E27FC236}">
              <a16:creationId xmlns:a16="http://schemas.microsoft.com/office/drawing/2014/main" id="{133211AE-675A-402B-8882-B91CBC9AAD6E}"/>
            </a:ext>
          </a:extLst>
        </xdr:cNvPr>
        <xdr:cNvSpPr/>
      </xdr:nvSpPr>
      <xdr:spPr>
        <a:xfrm>
          <a:off x="45847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67327</xdr:rowOff>
    </xdr:from>
    <xdr:ext cx="405111" cy="259045"/>
    <xdr:sp macro="" textlink="">
      <xdr:nvSpPr>
        <xdr:cNvPr id="185" name="【体育館・プール】&#10;有形固定資産減価償却率該当値テキスト">
          <a:extLst>
            <a:ext uri="{FF2B5EF4-FFF2-40B4-BE49-F238E27FC236}">
              <a16:creationId xmlns:a16="http://schemas.microsoft.com/office/drawing/2014/main" id="{7823D851-A41B-4C09-B984-481BDAE8CF9C}"/>
            </a:ext>
          </a:extLst>
        </xdr:cNvPr>
        <xdr:cNvSpPr txBox="1"/>
      </xdr:nvSpPr>
      <xdr:spPr>
        <a:xfrm>
          <a:off x="4673600"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8255</xdr:rowOff>
    </xdr:from>
    <xdr:to>
      <xdr:col>20</xdr:col>
      <xdr:colOff>38100</xdr:colOff>
      <xdr:row>59</xdr:row>
      <xdr:rowOff>109855</xdr:rowOff>
    </xdr:to>
    <xdr:sp macro="" textlink="">
      <xdr:nvSpPr>
        <xdr:cNvPr id="186" name="楕円 185">
          <a:extLst>
            <a:ext uri="{FF2B5EF4-FFF2-40B4-BE49-F238E27FC236}">
              <a16:creationId xmlns:a16="http://schemas.microsoft.com/office/drawing/2014/main" id="{5B0D5BA7-28F4-49F9-BCEA-96AC40D193AB}"/>
            </a:ext>
          </a:extLst>
        </xdr:cNvPr>
        <xdr:cNvSpPr/>
      </xdr:nvSpPr>
      <xdr:spPr>
        <a:xfrm>
          <a:off x="3746500" y="1012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59055</xdr:rowOff>
    </xdr:from>
    <xdr:to>
      <xdr:col>24</xdr:col>
      <xdr:colOff>63500</xdr:colOff>
      <xdr:row>59</xdr:row>
      <xdr:rowOff>95250</xdr:rowOff>
    </xdr:to>
    <xdr:cxnSp macro="">
      <xdr:nvCxnSpPr>
        <xdr:cNvPr id="187" name="直線コネクタ 186">
          <a:extLst>
            <a:ext uri="{FF2B5EF4-FFF2-40B4-BE49-F238E27FC236}">
              <a16:creationId xmlns:a16="http://schemas.microsoft.com/office/drawing/2014/main" id="{5EE85331-B656-4B44-B479-F61CCA14C085}"/>
            </a:ext>
          </a:extLst>
        </xdr:cNvPr>
        <xdr:cNvCxnSpPr/>
      </xdr:nvCxnSpPr>
      <xdr:spPr>
        <a:xfrm>
          <a:off x="3797300" y="1017460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147320</xdr:rowOff>
    </xdr:from>
    <xdr:to>
      <xdr:col>15</xdr:col>
      <xdr:colOff>101600</xdr:colOff>
      <xdr:row>59</xdr:row>
      <xdr:rowOff>77470</xdr:rowOff>
    </xdr:to>
    <xdr:sp macro="" textlink="">
      <xdr:nvSpPr>
        <xdr:cNvPr id="188" name="楕円 187">
          <a:extLst>
            <a:ext uri="{FF2B5EF4-FFF2-40B4-BE49-F238E27FC236}">
              <a16:creationId xmlns:a16="http://schemas.microsoft.com/office/drawing/2014/main" id="{453BA616-EAB4-4439-B56C-F4AB7010B1F1}"/>
            </a:ext>
          </a:extLst>
        </xdr:cNvPr>
        <xdr:cNvSpPr/>
      </xdr:nvSpPr>
      <xdr:spPr>
        <a:xfrm>
          <a:off x="2857500" y="1009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26670</xdr:rowOff>
    </xdr:from>
    <xdr:to>
      <xdr:col>19</xdr:col>
      <xdr:colOff>177800</xdr:colOff>
      <xdr:row>59</xdr:row>
      <xdr:rowOff>59055</xdr:rowOff>
    </xdr:to>
    <xdr:cxnSp macro="">
      <xdr:nvCxnSpPr>
        <xdr:cNvPr id="189" name="直線コネクタ 188">
          <a:extLst>
            <a:ext uri="{FF2B5EF4-FFF2-40B4-BE49-F238E27FC236}">
              <a16:creationId xmlns:a16="http://schemas.microsoft.com/office/drawing/2014/main" id="{117F4C62-9690-4336-B8DF-6C071CFC8095}"/>
            </a:ext>
          </a:extLst>
        </xdr:cNvPr>
        <xdr:cNvCxnSpPr/>
      </xdr:nvCxnSpPr>
      <xdr:spPr>
        <a:xfrm>
          <a:off x="2908300" y="1014222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73025</xdr:rowOff>
    </xdr:from>
    <xdr:to>
      <xdr:col>10</xdr:col>
      <xdr:colOff>165100</xdr:colOff>
      <xdr:row>59</xdr:row>
      <xdr:rowOff>3175</xdr:rowOff>
    </xdr:to>
    <xdr:sp macro="" textlink="">
      <xdr:nvSpPr>
        <xdr:cNvPr id="190" name="楕円 189">
          <a:extLst>
            <a:ext uri="{FF2B5EF4-FFF2-40B4-BE49-F238E27FC236}">
              <a16:creationId xmlns:a16="http://schemas.microsoft.com/office/drawing/2014/main" id="{8BE784D9-0F6D-4EE6-9E27-09AC3BDFAD0E}"/>
            </a:ext>
          </a:extLst>
        </xdr:cNvPr>
        <xdr:cNvSpPr/>
      </xdr:nvSpPr>
      <xdr:spPr>
        <a:xfrm>
          <a:off x="1968500" y="1001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123825</xdr:rowOff>
    </xdr:from>
    <xdr:to>
      <xdr:col>15</xdr:col>
      <xdr:colOff>50800</xdr:colOff>
      <xdr:row>59</xdr:row>
      <xdr:rowOff>26670</xdr:rowOff>
    </xdr:to>
    <xdr:cxnSp macro="">
      <xdr:nvCxnSpPr>
        <xdr:cNvPr id="191" name="直線コネクタ 190">
          <a:extLst>
            <a:ext uri="{FF2B5EF4-FFF2-40B4-BE49-F238E27FC236}">
              <a16:creationId xmlns:a16="http://schemas.microsoft.com/office/drawing/2014/main" id="{7306A2D4-CF57-4FC8-B94E-4E2A6013D395}"/>
            </a:ext>
          </a:extLst>
        </xdr:cNvPr>
        <xdr:cNvCxnSpPr/>
      </xdr:nvCxnSpPr>
      <xdr:spPr>
        <a:xfrm>
          <a:off x="2019300" y="10067925"/>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38735</xdr:rowOff>
    </xdr:from>
    <xdr:to>
      <xdr:col>6</xdr:col>
      <xdr:colOff>38100</xdr:colOff>
      <xdr:row>58</xdr:row>
      <xdr:rowOff>140335</xdr:rowOff>
    </xdr:to>
    <xdr:sp macro="" textlink="">
      <xdr:nvSpPr>
        <xdr:cNvPr id="192" name="楕円 191">
          <a:extLst>
            <a:ext uri="{FF2B5EF4-FFF2-40B4-BE49-F238E27FC236}">
              <a16:creationId xmlns:a16="http://schemas.microsoft.com/office/drawing/2014/main" id="{472C16AF-3EBE-4ADB-8B0B-02602476CDA0}"/>
            </a:ext>
          </a:extLst>
        </xdr:cNvPr>
        <xdr:cNvSpPr/>
      </xdr:nvSpPr>
      <xdr:spPr>
        <a:xfrm>
          <a:off x="1079500" y="9982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89535</xdr:rowOff>
    </xdr:from>
    <xdr:to>
      <xdr:col>10</xdr:col>
      <xdr:colOff>114300</xdr:colOff>
      <xdr:row>58</xdr:row>
      <xdr:rowOff>123825</xdr:rowOff>
    </xdr:to>
    <xdr:cxnSp macro="">
      <xdr:nvCxnSpPr>
        <xdr:cNvPr id="193" name="直線コネクタ 192">
          <a:extLst>
            <a:ext uri="{FF2B5EF4-FFF2-40B4-BE49-F238E27FC236}">
              <a16:creationId xmlns:a16="http://schemas.microsoft.com/office/drawing/2014/main" id="{C31B8847-2981-4AA4-BCC1-58D9E209BB9F}"/>
            </a:ext>
          </a:extLst>
        </xdr:cNvPr>
        <xdr:cNvCxnSpPr/>
      </xdr:nvCxnSpPr>
      <xdr:spPr>
        <a:xfrm>
          <a:off x="1130300" y="1003363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51452</xdr:rowOff>
    </xdr:from>
    <xdr:ext cx="405111" cy="259045"/>
    <xdr:sp macro="" textlink="">
      <xdr:nvSpPr>
        <xdr:cNvPr id="194" name="n_1aveValue【体育館・プール】&#10;有形固定資産減価償却率">
          <a:extLst>
            <a:ext uri="{FF2B5EF4-FFF2-40B4-BE49-F238E27FC236}">
              <a16:creationId xmlns:a16="http://schemas.microsoft.com/office/drawing/2014/main" id="{774EAD50-F33A-4B8B-A167-5FA0FB4F8BFB}"/>
            </a:ext>
          </a:extLst>
        </xdr:cNvPr>
        <xdr:cNvSpPr txBox="1"/>
      </xdr:nvSpPr>
      <xdr:spPr>
        <a:xfrm>
          <a:off x="3582044" y="1033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28592</xdr:rowOff>
    </xdr:from>
    <xdr:ext cx="405111" cy="259045"/>
    <xdr:sp macro="" textlink="">
      <xdr:nvSpPr>
        <xdr:cNvPr id="195" name="n_2aveValue【体育館・プール】&#10;有形固定資産減価償却率">
          <a:extLst>
            <a:ext uri="{FF2B5EF4-FFF2-40B4-BE49-F238E27FC236}">
              <a16:creationId xmlns:a16="http://schemas.microsoft.com/office/drawing/2014/main" id="{AB5B38B1-04F1-4E2A-946D-DCCAB8FC4B4F}"/>
            </a:ext>
          </a:extLst>
        </xdr:cNvPr>
        <xdr:cNvSpPr txBox="1"/>
      </xdr:nvSpPr>
      <xdr:spPr>
        <a:xfrm>
          <a:off x="2705744" y="1031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158132</xdr:rowOff>
    </xdr:from>
    <xdr:ext cx="405111" cy="259045"/>
    <xdr:sp macro="" textlink="">
      <xdr:nvSpPr>
        <xdr:cNvPr id="196" name="n_3aveValue【体育館・プール】&#10;有形固定資産減価償却率">
          <a:extLst>
            <a:ext uri="{FF2B5EF4-FFF2-40B4-BE49-F238E27FC236}">
              <a16:creationId xmlns:a16="http://schemas.microsoft.com/office/drawing/2014/main" id="{7997DB2B-ED51-40E7-9B5D-5130DC5D4EB7}"/>
            </a:ext>
          </a:extLst>
        </xdr:cNvPr>
        <xdr:cNvSpPr txBox="1"/>
      </xdr:nvSpPr>
      <xdr:spPr>
        <a:xfrm>
          <a:off x="1816744" y="1027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148607</xdr:rowOff>
    </xdr:from>
    <xdr:ext cx="405111" cy="259045"/>
    <xdr:sp macro="" textlink="">
      <xdr:nvSpPr>
        <xdr:cNvPr id="197" name="n_4aveValue【体育館・プール】&#10;有形固定資産減価償却率">
          <a:extLst>
            <a:ext uri="{FF2B5EF4-FFF2-40B4-BE49-F238E27FC236}">
              <a16:creationId xmlns:a16="http://schemas.microsoft.com/office/drawing/2014/main" id="{8EE3FE63-0E9E-4B45-8CD5-05EBBFAD9DB5}"/>
            </a:ext>
          </a:extLst>
        </xdr:cNvPr>
        <xdr:cNvSpPr txBox="1"/>
      </xdr:nvSpPr>
      <xdr:spPr>
        <a:xfrm>
          <a:off x="927744" y="1026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126382</xdr:rowOff>
    </xdr:from>
    <xdr:ext cx="405111" cy="259045"/>
    <xdr:sp macro="" textlink="">
      <xdr:nvSpPr>
        <xdr:cNvPr id="198" name="n_1mainValue【体育館・プール】&#10;有形固定資産減価償却率">
          <a:extLst>
            <a:ext uri="{FF2B5EF4-FFF2-40B4-BE49-F238E27FC236}">
              <a16:creationId xmlns:a16="http://schemas.microsoft.com/office/drawing/2014/main" id="{4CA4E120-469B-4EC1-9483-59E4240D726D}"/>
            </a:ext>
          </a:extLst>
        </xdr:cNvPr>
        <xdr:cNvSpPr txBox="1"/>
      </xdr:nvSpPr>
      <xdr:spPr>
        <a:xfrm>
          <a:off x="3582044" y="989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93997</xdr:rowOff>
    </xdr:from>
    <xdr:ext cx="405111" cy="259045"/>
    <xdr:sp macro="" textlink="">
      <xdr:nvSpPr>
        <xdr:cNvPr id="199" name="n_2mainValue【体育館・プール】&#10;有形固定資産減価償却率">
          <a:extLst>
            <a:ext uri="{FF2B5EF4-FFF2-40B4-BE49-F238E27FC236}">
              <a16:creationId xmlns:a16="http://schemas.microsoft.com/office/drawing/2014/main" id="{7D4A04FA-0D15-4F1B-BB90-E24EA3FADA87}"/>
            </a:ext>
          </a:extLst>
        </xdr:cNvPr>
        <xdr:cNvSpPr txBox="1"/>
      </xdr:nvSpPr>
      <xdr:spPr>
        <a:xfrm>
          <a:off x="2705744" y="986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19702</xdr:rowOff>
    </xdr:from>
    <xdr:ext cx="405111" cy="259045"/>
    <xdr:sp macro="" textlink="">
      <xdr:nvSpPr>
        <xdr:cNvPr id="200" name="n_3mainValue【体育館・プール】&#10;有形固定資産減価償却率">
          <a:extLst>
            <a:ext uri="{FF2B5EF4-FFF2-40B4-BE49-F238E27FC236}">
              <a16:creationId xmlns:a16="http://schemas.microsoft.com/office/drawing/2014/main" id="{222EEAE6-94FD-44B0-9189-3C5CB5D46143}"/>
            </a:ext>
          </a:extLst>
        </xdr:cNvPr>
        <xdr:cNvSpPr txBox="1"/>
      </xdr:nvSpPr>
      <xdr:spPr>
        <a:xfrm>
          <a:off x="1816744" y="979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156862</xdr:rowOff>
    </xdr:from>
    <xdr:ext cx="405111" cy="259045"/>
    <xdr:sp macro="" textlink="">
      <xdr:nvSpPr>
        <xdr:cNvPr id="201" name="n_4mainValue【体育館・プール】&#10;有形固定資産減価償却率">
          <a:extLst>
            <a:ext uri="{FF2B5EF4-FFF2-40B4-BE49-F238E27FC236}">
              <a16:creationId xmlns:a16="http://schemas.microsoft.com/office/drawing/2014/main" id="{9EF1DBE7-0F58-4265-BCF8-AD7EBA07DB2E}"/>
            </a:ext>
          </a:extLst>
        </xdr:cNvPr>
        <xdr:cNvSpPr txBox="1"/>
      </xdr:nvSpPr>
      <xdr:spPr>
        <a:xfrm>
          <a:off x="927744" y="975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2" name="正方形/長方形 201">
          <a:extLst>
            <a:ext uri="{FF2B5EF4-FFF2-40B4-BE49-F238E27FC236}">
              <a16:creationId xmlns:a16="http://schemas.microsoft.com/office/drawing/2014/main" id="{72F9D794-0AE0-44DE-86F9-94FB60FF9FF3}"/>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3" name="正方形/長方形 202">
          <a:extLst>
            <a:ext uri="{FF2B5EF4-FFF2-40B4-BE49-F238E27FC236}">
              <a16:creationId xmlns:a16="http://schemas.microsoft.com/office/drawing/2014/main" id="{C4FB0DC4-B9B6-456F-B39E-6E61A89C2FC9}"/>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4" name="正方形/長方形 203">
          <a:extLst>
            <a:ext uri="{FF2B5EF4-FFF2-40B4-BE49-F238E27FC236}">
              <a16:creationId xmlns:a16="http://schemas.microsoft.com/office/drawing/2014/main" id="{41B9E04E-3BB8-4064-ABF7-715322D31A5B}"/>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5" name="正方形/長方形 204">
          <a:extLst>
            <a:ext uri="{FF2B5EF4-FFF2-40B4-BE49-F238E27FC236}">
              <a16:creationId xmlns:a16="http://schemas.microsoft.com/office/drawing/2014/main" id="{307A1EAA-EEF1-4E63-BBC1-730CE3AE01FC}"/>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6" name="正方形/長方形 205">
          <a:extLst>
            <a:ext uri="{FF2B5EF4-FFF2-40B4-BE49-F238E27FC236}">
              <a16:creationId xmlns:a16="http://schemas.microsoft.com/office/drawing/2014/main" id="{A19B23FA-90C2-41B8-B0F4-8166A9207547}"/>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7" name="正方形/長方形 206">
          <a:extLst>
            <a:ext uri="{FF2B5EF4-FFF2-40B4-BE49-F238E27FC236}">
              <a16:creationId xmlns:a16="http://schemas.microsoft.com/office/drawing/2014/main" id="{176C0691-3331-4E91-AA4D-B831CEB9C0DC}"/>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8" name="正方形/長方形 207">
          <a:extLst>
            <a:ext uri="{FF2B5EF4-FFF2-40B4-BE49-F238E27FC236}">
              <a16:creationId xmlns:a16="http://schemas.microsoft.com/office/drawing/2014/main" id="{7987513E-362F-4095-BC5A-83893F4B4E05}"/>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9" name="正方形/長方形 208">
          <a:extLst>
            <a:ext uri="{FF2B5EF4-FFF2-40B4-BE49-F238E27FC236}">
              <a16:creationId xmlns:a16="http://schemas.microsoft.com/office/drawing/2014/main" id="{D26011D1-0878-46FC-B85B-C8523EDB0E94}"/>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0" name="テキスト ボックス 209">
          <a:extLst>
            <a:ext uri="{FF2B5EF4-FFF2-40B4-BE49-F238E27FC236}">
              <a16:creationId xmlns:a16="http://schemas.microsoft.com/office/drawing/2014/main" id="{ACD0E8B2-7858-48AF-B77E-930FA4D07188}"/>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1" name="直線コネクタ 210">
          <a:extLst>
            <a:ext uri="{FF2B5EF4-FFF2-40B4-BE49-F238E27FC236}">
              <a16:creationId xmlns:a16="http://schemas.microsoft.com/office/drawing/2014/main" id="{90BAE0D2-31B3-482E-9457-446E9BC1649D}"/>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2" name="直線コネクタ 211">
          <a:extLst>
            <a:ext uri="{FF2B5EF4-FFF2-40B4-BE49-F238E27FC236}">
              <a16:creationId xmlns:a16="http://schemas.microsoft.com/office/drawing/2014/main" id="{7C0BB758-554A-4DC5-B111-8B3741E25B33}"/>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3" name="テキスト ボックス 212">
          <a:extLst>
            <a:ext uri="{FF2B5EF4-FFF2-40B4-BE49-F238E27FC236}">
              <a16:creationId xmlns:a16="http://schemas.microsoft.com/office/drawing/2014/main" id="{DA17D35E-BF36-4AE7-A3F3-77DA88DB5D1F}"/>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4" name="直線コネクタ 213">
          <a:extLst>
            <a:ext uri="{FF2B5EF4-FFF2-40B4-BE49-F238E27FC236}">
              <a16:creationId xmlns:a16="http://schemas.microsoft.com/office/drawing/2014/main" id="{EE732605-5F54-4171-A665-A627D19ECAD1}"/>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5" name="テキスト ボックス 214">
          <a:extLst>
            <a:ext uri="{FF2B5EF4-FFF2-40B4-BE49-F238E27FC236}">
              <a16:creationId xmlns:a16="http://schemas.microsoft.com/office/drawing/2014/main" id="{40CC1178-863D-4A4B-9FA5-F69436AE76DD}"/>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6" name="直線コネクタ 215">
          <a:extLst>
            <a:ext uri="{FF2B5EF4-FFF2-40B4-BE49-F238E27FC236}">
              <a16:creationId xmlns:a16="http://schemas.microsoft.com/office/drawing/2014/main" id="{04725613-76AB-4512-90BE-E1C34A33E395}"/>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17" name="テキスト ボックス 216">
          <a:extLst>
            <a:ext uri="{FF2B5EF4-FFF2-40B4-BE49-F238E27FC236}">
              <a16:creationId xmlns:a16="http://schemas.microsoft.com/office/drawing/2014/main" id="{2DDBB496-EE2F-465D-9DB8-8A6BFAFB58EC}"/>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8" name="直線コネクタ 217">
          <a:extLst>
            <a:ext uri="{FF2B5EF4-FFF2-40B4-BE49-F238E27FC236}">
              <a16:creationId xmlns:a16="http://schemas.microsoft.com/office/drawing/2014/main" id="{14CD1B5C-D97A-4E90-B7AE-65CD448001A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19" name="テキスト ボックス 218">
          <a:extLst>
            <a:ext uri="{FF2B5EF4-FFF2-40B4-BE49-F238E27FC236}">
              <a16:creationId xmlns:a16="http://schemas.microsoft.com/office/drawing/2014/main" id="{6079E176-C7D4-4BDF-AAC5-762AB461D16C}"/>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0" name="直線コネクタ 219">
          <a:extLst>
            <a:ext uri="{FF2B5EF4-FFF2-40B4-BE49-F238E27FC236}">
              <a16:creationId xmlns:a16="http://schemas.microsoft.com/office/drawing/2014/main" id="{146ED97C-9E0F-465A-9009-D35D3240D65D}"/>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1" name="テキスト ボックス 220">
          <a:extLst>
            <a:ext uri="{FF2B5EF4-FFF2-40B4-BE49-F238E27FC236}">
              <a16:creationId xmlns:a16="http://schemas.microsoft.com/office/drawing/2014/main" id="{CBE5DC0E-A202-4774-AF07-95E739954492}"/>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2" name="【体育館・プール】&#10;一人当たり面積グラフ枠">
          <a:extLst>
            <a:ext uri="{FF2B5EF4-FFF2-40B4-BE49-F238E27FC236}">
              <a16:creationId xmlns:a16="http://schemas.microsoft.com/office/drawing/2014/main" id="{D5C29BA5-DA5C-4EED-8919-88652273131D}"/>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144018</xdr:rowOff>
    </xdr:from>
    <xdr:to>
      <xdr:col>54</xdr:col>
      <xdr:colOff>189865</xdr:colOff>
      <xdr:row>63</xdr:row>
      <xdr:rowOff>139446</xdr:rowOff>
    </xdr:to>
    <xdr:cxnSp macro="">
      <xdr:nvCxnSpPr>
        <xdr:cNvPr id="223" name="直線コネクタ 222">
          <a:extLst>
            <a:ext uri="{FF2B5EF4-FFF2-40B4-BE49-F238E27FC236}">
              <a16:creationId xmlns:a16="http://schemas.microsoft.com/office/drawing/2014/main" id="{DE9F569C-8DCA-4B46-96FB-CBA3EC6C4234}"/>
            </a:ext>
          </a:extLst>
        </xdr:cNvPr>
        <xdr:cNvCxnSpPr/>
      </xdr:nvCxnSpPr>
      <xdr:spPr>
        <a:xfrm flipV="1">
          <a:off x="10476865" y="9916668"/>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143273</xdr:rowOff>
    </xdr:from>
    <xdr:ext cx="469744" cy="259045"/>
    <xdr:sp macro="" textlink="">
      <xdr:nvSpPr>
        <xdr:cNvPr id="224" name="【体育館・プール】&#10;一人当たり面積最小値テキスト">
          <a:extLst>
            <a:ext uri="{FF2B5EF4-FFF2-40B4-BE49-F238E27FC236}">
              <a16:creationId xmlns:a16="http://schemas.microsoft.com/office/drawing/2014/main" id="{5B58D2E3-2367-426E-B910-E3098539CF2C}"/>
            </a:ext>
          </a:extLst>
        </xdr:cNvPr>
        <xdr:cNvSpPr txBox="1"/>
      </xdr:nvSpPr>
      <xdr:spPr>
        <a:xfrm>
          <a:off x="10515600" y="1094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139446</xdr:rowOff>
    </xdr:from>
    <xdr:to>
      <xdr:col>55</xdr:col>
      <xdr:colOff>88900</xdr:colOff>
      <xdr:row>63</xdr:row>
      <xdr:rowOff>139446</xdr:rowOff>
    </xdr:to>
    <xdr:cxnSp macro="">
      <xdr:nvCxnSpPr>
        <xdr:cNvPr id="225" name="直線コネクタ 224">
          <a:extLst>
            <a:ext uri="{FF2B5EF4-FFF2-40B4-BE49-F238E27FC236}">
              <a16:creationId xmlns:a16="http://schemas.microsoft.com/office/drawing/2014/main" id="{FC99C448-8236-4B0E-9625-F01C37DB4A5B}"/>
            </a:ext>
          </a:extLst>
        </xdr:cNvPr>
        <xdr:cNvCxnSpPr/>
      </xdr:nvCxnSpPr>
      <xdr:spPr>
        <a:xfrm>
          <a:off x="10388600" y="1094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90695</xdr:rowOff>
    </xdr:from>
    <xdr:ext cx="469744" cy="259045"/>
    <xdr:sp macro="" textlink="">
      <xdr:nvSpPr>
        <xdr:cNvPr id="226" name="【体育館・プール】&#10;一人当たり面積最大値テキスト">
          <a:extLst>
            <a:ext uri="{FF2B5EF4-FFF2-40B4-BE49-F238E27FC236}">
              <a16:creationId xmlns:a16="http://schemas.microsoft.com/office/drawing/2014/main" id="{CB3A3854-F49A-4C23-A201-1490E757F075}"/>
            </a:ext>
          </a:extLst>
        </xdr:cNvPr>
        <xdr:cNvSpPr txBox="1"/>
      </xdr:nvSpPr>
      <xdr:spPr>
        <a:xfrm>
          <a:off x="10515600" y="9691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144018</xdr:rowOff>
    </xdr:from>
    <xdr:to>
      <xdr:col>55</xdr:col>
      <xdr:colOff>88900</xdr:colOff>
      <xdr:row>57</xdr:row>
      <xdr:rowOff>144018</xdr:rowOff>
    </xdr:to>
    <xdr:cxnSp macro="">
      <xdr:nvCxnSpPr>
        <xdr:cNvPr id="227" name="直線コネクタ 226">
          <a:extLst>
            <a:ext uri="{FF2B5EF4-FFF2-40B4-BE49-F238E27FC236}">
              <a16:creationId xmlns:a16="http://schemas.microsoft.com/office/drawing/2014/main" id="{9041B14C-C9F1-4D03-B8E4-7A1B592D1BF9}"/>
            </a:ext>
          </a:extLst>
        </xdr:cNvPr>
        <xdr:cNvCxnSpPr/>
      </xdr:nvCxnSpPr>
      <xdr:spPr>
        <a:xfrm>
          <a:off x="10388600" y="9916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135653</xdr:rowOff>
    </xdr:from>
    <xdr:ext cx="469744" cy="259045"/>
    <xdr:sp macro="" textlink="">
      <xdr:nvSpPr>
        <xdr:cNvPr id="228" name="【体育館・プール】&#10;一人当たり面積平均値テキスト">
          <a:extLst>
            <a:ext uri="{FF2B5EF4-FFF2-40B4-BE49-F238E27FC236}">
              <a16:creationId xmlns:a16="http://schemas.microsoft.com/office/drawing/2014/main" id="{9A32268B-4ACE-424D-A4D8-F7DD39E096F5}"/>
            </a:ext>
          </a:extLst>
        </xdr:cNvPr>
        <xdr:cNvSpPr txBox="1"/>
      </xdr:nvSpPr>
      <xdr:spPr>
        <a:xfrm>
          <a:off x="10515600" y="102512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157226</xdr:rowOff>
    </xdr:from>
    <xdr:to>
      <xdr:col>55</xdr:col>
      <xdr:colOff>50800</xdr:colOff>
      <xdr:row>60</xdr:row>
      <xdr:rowOff>87376</xdr:rowOff>
    </xdr:to>
    <xdr:sp macro="" textlink="">
      <xdr:nvSpPr>
        <xdr:cNvPr id="229" name="フローチャート: 判断 228">
          <a:extLst>
            <a:ext uri="{FF2B5EF4-FFF2-40B4-BE49-F238E27FC236}">
              <a16:creationId xmlns:a16="http://schemas.microsoft.com/office/drawing/2014/main" id="{C4388EFD-9A26-4186-A08F-C22CC201A697}"/>
            </a:ext>
          </a:extLst>
        </xdr:cNvPr>
        <xdr:cNvSpPr/>
      </xdr:nvSpPr>
      <xdr:spPr>
        <a:xfrm>
          <a:off x="10426700" y="1027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59</xdr:row>
      <xdr:rowOff>93218</xdr:rowOff>
    </xdr:from>
    <xdr:to>
      <xdr:col>50</xdr:col>
      <xdr:colOff>165100</xdr:colOff>
      <xdr:row>60</xdr:row>
      <xdr:rowOff>23368</xdr:rowOff>
    </xdr:to>
    <xdr:sp macro="" textlink="">
      <xdr:nvSpPr>
        <xdr:cNvPr id="230" name="フローチャート: 判断 229">
          <a:extLst>
            <a:ext uri="{FF2B5EF4-FFF2-40B4-BE49-F238E27FC236}">
              <a16:creationId xmlns:a16="http://schemas.microsoft.com/office/drawing/2014/main" id="{B9E0C6FE-D446-4C84-8FBA-D86EC9EEA796}"/>
            </a:ext>
          </a:extLst>
        </xdr:cNvPr>
        <xdr:cNvSpPr/>
      </xdr:nvSpPr>
      <xdr:spPr>
        <a:xfrm>
          <a:off x="9588500" y="1020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59</xdr:row>
      <xdr:rowOff>102362</xdr:rowOff>
    </xdr:from>
    <xdr:to>
      <xdr:col>46</xdr:col>
      <xdr:colOff>38100</xdr:colOff>
      <xdr:row>60</xdr:row>
      <xdr:rowOff>32512</xdr:rowOff>
    </xdr:to>
    <xdr:sp macro="" textlink="">
      <xdr:nvSpPr>
        <xdr:cNvPr id="231" name="フローチャート: 判断 230">
          <a:extLst>
            <a:ext uri="{FF2B5EF4-FFF2-40B4-BE49-F238E27FC236}">
              <a16:creationId xmlns:a16="http://schemas.microsoft.com/office/drawing/2014/main" id="{8CD0A9BA-F068-49FF-803E-1E89CE686F51}"/>
            </a:ext>
          </a:extLst>
        </xdr:cNvPr>
        <xdr:cNvSpPr/>
      </xdr:nvSpPr>
      <xdr:spPr>
        <a:xfrm>
          <a:off x="8699500" y="1021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59</xdr:row>
      <xdr:rowOff>102362</xdr:rowOff>
    </xdr:from>
    <xdr:to>
      <xdr:col>41</xdr:col>
      <xdr:colOff>101600</xdr:colOff>
      <xdr:row>60</xdr:row>
      <xdr:rowOff>32512</xdr:rowOff>
    </xdr:to>
    <xdr:sp macro="" textlink="">
      <xdr:nvSpPr>
        <xdr:cNvPr id="232" name="フローチャート: 判断 231">
          <a:extLst>
            <a:ext uri="{FF2B5EF4-FFF2-40B4-BE49-F238E27FC236}">
              <a16:creationId xmlns:a16="http://schemas.microsoft.com/office/drawing/2014/main" id="{E3D9F526-6A35-406E-833C-027086E12E1B}"/>
            </a:ext>
          </a:extLst>
        </xdr:cNvPr>
        <xdr:cNvSpPr/>
      </xdr:nvSpPr>
      <xdr:spPr>
        <a:xfrm>
          <a:off x="7810500" y="1021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59</xdr:row>
      <xdr:rowOff>120650</xdr:rowOff>
    </xdr:from>
    <xdr:to>
      <xdr:col>36</xdr:col>
      <xdr:colOff>165100</xdr:colOff>
      <xdr:row>60</xdr:row>
      <xdr:rowOff>50800</xdr:rowOff>
    </xdr:to>
    <xdr:sp macro="" textlink="">
      <xdr:nvSpPr>
        <xdr:cNvPr id="233" name="フローチャート: 判断 232">
          <a:extLst>
            <a:ext uri="{FF2B5EF4-FFF2-40B4-BE49-F238E27FC236}">
              <a16:creationId xmlns:a16="http://schemas.microsoft.com/office/drawing/2014/main" id="{7BDCED32-D12B-4751-9E89-F7056757CF97}"/>
            </a:ext>
          </a:extLst>
        </xdr:cNvPr>
        <xdr:cNvSpPr/>
      </xdr:nvSpPr>
      <xdr:spPr>
        <a:xfrm>
          <a:off x="6921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E0BFBA78-619D-4DB8-9516-6013C0598CE1}"/>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id="{9210AEAE-2933-4676-8FE0-49D046813533}"/>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489E79E3-946A-4EA8-AEDB-2E528466E42E}"/>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5B5A1B0B-28AA-401F-9721-8CA2D79E6EEF}"/>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2A25568A-E420-4053-8AEB-D0A3132189FF}"/>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93218</xdr:rowOff>
    </xdr:from>
    <xdr:to>
      <xdr:col>55</xdr:col>
      <xdr:colOff>50800</xdr:colOff>
      <xdr:row>58</xdr:row>
      <xdr:rowOff>23368</xdr:rowOff>
    </xdr:to>
    <xdr:sp macro="" textlink="">
      <xdr:nvSpPr>
        <xdr:cNvPr id="239" name="楕円 238">
          <a:extLst>
            <a:ext uri="{FF2B5EF4-FFF2-40B4-BE49-F238E27FC236}">
              <a16:creationId xmlns:a16="http://schemas.microsoft.com/office/drawing/2014/main" id="{BC90406B-1E35-465E-B166-A96F4A4EE57D}"/>
            </a:ext>
          </a:extLst>
        </xdr:cNvPr>
        <xdr:cNvSpPr/>
      </xdr:nvSpPr>
      <xdr:spPr>
        <a:xfrm>
          <a:off x="10426700" y="9865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46245</xdr:rowOff>
    </xdr:from>
    <xdr:ext cx="469744" cy="259045"/>
    <xdr:sp macro="" textlink="">
      <xdr:nvSpPr>
        <xdr:cNvPr id="240" name="【体育館・プール】&#10;一人当たり面積該当値テキスト">
          <a:extLst>
            <a:ext uri="{FF2B5EF4-FFF2-40B4-BE49-F238E27FC236}">
              <a16:creationId xmlns:a16="http://schemas.microsoft.com/office/drawing/2014/main" id="{AC730744-5C31-444E-88E4-E5E180353112}"/>
            </a:ext>
          </a:extLst>
        </xdr:cNvPr>
        <xdr:cNvSpPr txBox="1"/>
      </xdr:nvSpPr>
      <xdr:spPr>
        <a:xfrm>
          <a:off x="10515600" y="9818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102362</xdr:rowOff>
    </xdr:from>
    <xdr:to>
      <xdr:col>50</xdr:col>
      <xdr:colOff>165100</xdr:colOff>
      <xdr:row>58</xdr:row>
      <xdr:rowOff>32512</xdr:rowOff>
    </xdr:to>
    <xdr:sp macro="" textlink="">
      <xdr:nvSpPr>
        <xdr:cNvPr id="241" name="楕円 240">
          <a:extLst>
            <a:ext uri="{FF2B5EF4-FFF2-40B4-BE49-F238E27FC236}">
              <a16:creationId xmlns:a16="http://schemas.microsoft.com/office/drawing/2014/main" id="{C8EC612F-ADF8-459D-BA3F-543B225F7848}"/>
            </a:ext>
          </a:extLst>
        </xdr:cNvPr>
        <xdr:cNvSpPr/>
      </xdr:nvSpPr>
      <xdr:spPr>
        <a:xfrm>
          <a:off x="9588500" y="9875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57</xdr:row>
      <xdr:rowOff>144018</xdr:rowOff>
    </xdr:from>
    <xdr:to>
      <xdr:col>55</xdr:col>
      <xdr:colOff>0</xdr:colOff>
      <xdr:row>57</xdr:row>
      <xdr:rowOff>153162</xdr:rowOff>
    </xdr:to>
    <xdr:cxnSp macro="">
      <xdr:nvCxnSpPr>
        <xdr:cNvPr id="242" name="直線コネクタ 241">
          <a:extLst>
            <a:ext uri="{FF2B5EF4-FFF2-40B4-BE49-F238E27FC236}">
              <a16:creationId xmlns:a16="http://schemas.microsoft.com/office/drawing/2014/main" id="{730DC4A6-62D2-42CA-BCB0-E5BAEDA83322}"/>
            </a:ext>
          </a:extLst>
        </xdr:cNvPr>
        <xdr:cNvCxnSpPr/>
      </xdr:nvCxnSpPr>
      <xdr:spPr>
        <a:xfrm flipV="1">
          <a:off x="9639300" y="991666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97790</xdr:rowOff>
    </xdr:from>
    <xdr:to>
      <xdr:col>46</xdr:col>
      <xdr:colOff>38100</xdr:colOff>
      <xdr:row>58</xdr:row>
      <xdr:rowOff>27940</xdr:rowOff>
    </xdr:to>
    <xdr:sp macro="" textlink="">
      <xdr:nvSpPr>
        <xdr:cNvPr id="243" name="楕円 242">
          <a:extLst>
            <a:ext uri="{FF2B5EF4-FFF2-40B4-BE49-F238E27FC236}">
              <a16:creationId xmlns:a16="http://schemas.microsoft.com/office/drawing/2014/main" id="{4F72B554-4DCF-44B0-8C3D-34B04C1422EA}"/>
            </a:ext>
          </a:extLst>
        </xdr:cNvPr>
        <xdr:cNvSpPr/>
      </xdr:nvSpPr>
      <xdr:spPr>
        <a:xfrm>
          <a:off x="8699500" y="987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148590</xdr:rowOff>
    </xdr:from>
    <xdr:to>
      <xdr:col>50</xdr:col>
      <xdr:colOff>114300</xdr:colOff>
      <xdr:row>57</xdr:row>
      <xdr:rowOff>153162</xdr:rowOff>
    </xdr:to>
    <xdr:cxnSp macro="">
      <xdr:nvCxnSpPr>
        <xdr:cNvPr id="244" name="直線コネクタ 243">
          <a:extLst>
            <a:ext uri="{FF2B5EF4-FFF2-40B4-BE49-F238E27FC236}">
              <a16:creationId xmlns:a16="http://schemas.microsoft.com/office/drawing/2014/main" id="{FC808B3E-8A4E-4194-8778-F96DC7F4AA16}"/>
            </a:ext>
          </a:extLst>
        </xdr:cNvPr>
        <xdr:cNvCxnSpPr/>
      </xdr:nvCxnSpPr>
      <xdr:spPr>
        <a:xfrm>
          <a:off x="8750300" y="992124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70358</xdr:rowOff>
    </xdr:from>
    <xdr:to>
      <xdr:col>41</xdr:col>
      <xdr:colOff>101600</xdr:colOff>
      <xdr:row>58</xdr:row>
      <xdr:rowOff>508</xdr:rowOff>
    </xdr:to>
    <xdr:sp macro="" textlink="">
      <xdr:nvSpPr>
        <xdr:cNvPr id="245" name="楕円 244">
          <a:extLst>
            <a:ext uri="{FF2B5EF4-FFF2-40B4-BE49-F238E27FC236}">
              <a16:creationId xmlns:a16="http://schemas.microsoft.com/office/drawing/2014/main" id="{A816FC18-E889-4A99-AFAC-42661BA5DC5F}"/>
            </a:ext>
          </a:extLst>
        </xdr:cNvPr>
        <xdr:cNvSpPr/>
      </xdr:nvSpPr>
      <xdr:spPr>
        <a:xfrm>
          <a:off x="7810500" y="984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57</xdr:row>
      <xdr:rowOff>121158</xdr:rowOff>
    </xdr:from>
    <xdr:to>
      <xdr:col>45</xdr:col>
      <xdr:colOff>177800</xdr:colOff>
      <xdr:row>57</xdr:row>
      <xdr:rowOff>148590</xdr:rowOff>
    </xdr:to>
    <xdr:cxnSp macro="">
      <xdr:nvCxnSpPr>
        <xdr:cNvPr id="246" name="直線コネクタ 245">
          <a:extLst>
            <a:ext uri="{FF2B5EF4-FFF2-40B4-BE49-F238E27FC236}">
              <a16:creationId xmlns:a16="http://schemas.microsoft.com/office/drawing/2014/main" id="{077EB736-61CF-49BD-9A42-5053D69EFE35}"/>
            </a:ext>
          </a:extLst>
        </xdr:cNvPr>
        <xdr:cNvCxnSpPr/>
      </xdr:nvCxnSpPr>
      <xdr:spPr>
        <a:xfrm>
          <a:off x="7861300" y="989380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57</xdr:row>
      <xdr:rowOff>65786</xdr:rowOff>
    </xdr:from>
    <xdr:to>
      <xdr:col>36</xdr:col>
      <xdr:colOff>165100</xdr:colOff>
      <xdr:row>57</xdr:row>
      <xdr:rowOff>167386</xdr:rowOff>
    </xdr:to>
    <xdr:sp macro="" textlink="">
      <xdr:nvSpPr>
        <xdr:cNvPr id="247" name="楕円 246">
          <a:extLst>
            <a:ext uri="{FF2B5EF4-FFF2-40B4-BE49-F238E27FC236}">
              <a16:creationId xmlns:a16="http://schemas.microsoft.com/office/drawing/2014/main" id="{A23E0ECC-7D67-4AA6-8568-0D065D07AE97}"/>
            </a:ext>
          </a:extLst>
        </xdr:cNvPr>
        <xdr:cNvSpPr/>
      </xdr:nvSpPr>
      <xdr:spPr>
        <a:xfrm>
          <a:off x="6921500" y="9838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57</xdr:row>
      <xdr:rowOff>116586</xdr:rowOff>
    </xdr:from>
    <xdr:to>
      <xdr:col>41</xdr:col>
      <xdr:colOff>50800</xdr:colOff>
      <xdr:row>57</xdr:row>
      <xdr:rowOff>121158</xdr:rowOff>
    </xdr:to>
    <xdr:cxnSp macro="">
      <xdr:nvCxnSpPr>
        <xdr:cNvPr id="248" name="直線コネクタ 247">
          <a:extLst>
            <a:ext uri="{FF2B5EF4-FFF2-40B4-BE49-F238E27FC236}">
              <a16:creationId xmlns:a16="http://schemas.microsoft.com/office/drawing/2014/main" id="{3222431F-5FDD-4D86-B1CB-9431581217B4}"/>
            </a:ext>
          </a:extLst>
        </xdr:cNvPr>
        <xdr:cNvCxnSpPr/>
      </xdr:nvCxnSpPr>
      <xdr:spPr>
        <a:xfrm>
          <a:off x="6972300" y="988923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14495</xdr:rowOff>
    </xdr:from>
    <xdr:ext cx="469744" cy="259045"/>
    <xdr:sp macro="" textlink="">
      <xdr:nvSpPr>
        <xdr:cNvPr id="249" name="n_1aveValue【体育館・プール】&#10;一人当たり面積">
          <a:extLst>
            <a:ext uri="{FF2B5EF4-FFF2-40B4-BE49-F238E27FC236}">
              <a16:creationId xmlns:a16="http://schemas.microsoft.com/office/drawing/2014/main" id="{19332659-6F3F-40C2-A5BB-969D88A9F8FE}"/>
            </a:ext>
          </a:extLst>
        </xdr:cNvPr>
        <xdr:cNvSpPr txBox="1"/>
      </xdr:nvSpPr>
      <xdr:spPr>
        <a:xfrm>
          <a:off x="9391727" y="10301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23639</xdr:rowOff>
    </xdr:from>
    <xdr:ext cx="469744" cy="259045"/>
    <xdr:sp macro="" textlink="">
      <xdr:nvSpPr>
        <xdr:cNvPr id="250" name="n_2aveValue【体育館・プール】&#10;一人当たり面積">
          <a:extLst>
            <a:ext uri="{FF2B5EF4-FFF2-40B4-BE49-F238E27FC236}">
              <a16:creationId xmlns:a16="http://schemas.microsoft.com/office/drawing/2014/main" id="{89529BAB-BBF3-480E-9DC3-DC5D51C3BA11}"/>
            </a:ext>
          </a:extLst>
        </xdr:cNvPr>
        <xdr:cNvSpPr txBox="1"/>
      </xdr:nvSpPr>
      <xdr:spPr>
        <a:xfrm>
          <a:off x="8515427" y="10310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23639</xdr:rowOff>
    </xdr:from>
    <xdr:ext cx="469744" cy="259045"/>
    <xdr:sp macro="" textlink="">
      <xdr:nvSpPr>
        <xdr:cNvPr id="251" name="n_3aveValue【体育館・プール】&#10;一人当たり面積">
          <a:extLst>
            <a:ext uri="{FF2B5EF4-FFF2-40B4-BE49-F238E27FC236}">
              <a16:creationId xmlns:a16="http://schemas.microsoft.com/office/drawing/2014/main" id="{7A317909-308D-4600-BD68-3219E8E17444}"/>
            </a:ext>
          </a:extLst>
        </xdr:cNvPr>
        <xdr:cNvSpPr txBox="1"/>
      </xdr:nvSpPr>
      <xdr:spPr>
        <a:xfrm>
          <a:off x="7626427" y="10310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41927</xdr:rowOff>
    </xdr:from>
    <xdr:ext cx="469744" cy="259045"/>
    <xdr:sp macro="" textlink="">
      <xdr:nvSpPr>
        <xdr:cNvPr id="252" name="n_4aveValue【体育館・プール】&#10;一人当たり面積">
          <a:extLst>
            <a:ext uri="{FF2B5EF4-FFF2-40B4-BE49-F238E27FC236}">
              <a16:creationId xmlns:a16="http://schemas.microsoft.com/office/drawing/2014/main" id="{93A764F1-2726-4164-95EA-F2A16A20542B}"/>
            </a:ext>
          </a:extLst>
        </xdr:cNvPr>
        <xdr:cNvSpPr txBox="1"/>
      </xdr:nvSpPr>
      <xdr:spPr>
        <a:xfrm>
          <a:off x="6737427" y="1032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56</xdr:row>
      <xdr:rowOff>49039</xdr:rowOff>
    </xdr:from>
    <xdr:ext cx="469744" cy="259045"/>
    <xdr:sp macro="" textlink="">
      <xdr:nvSpPr>
        <xdr:cNvPr id="253" name="n_1mainValue【体育館・プール】&#10;一人当たり面積">
          <a:extLst>
            <a:ext uri="{FF2B5EF4-FFF2-40B4-BE49-F238E27FC236}">
              <a16:creationId xmlns:a16="http://schemas.microsoft.com/office/drawing/2014/main" id="{BB45998B-6E5E-4259-8B91-39DBAFEF8FCD}"/>
            </a:ext>
          </a:extLst>
        </xdr:cNvPr>
        <xdr:cNvSpPr txBox="1"/>
      </xdr:nvSpPr>
      <xdr:spPr>
        <a:xfrm>
          <a:off x="9391727" y="9650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56</xdr:row>
      <xdr:rowOff>44467</xdr:rowOff>
    </xdr:from>
    <xdr:ext cx="469744" cy="259045"/>
    <xdr:sp macro="" textlink="">
      <xdr:nvSpPr>
        <xdr:cNvPr id="254" name="n_2mainValue【体育館・プール】&#10;一人当たり面積">
          <a:extLst>
            <a:ext uri="{FF2B5EF4-FFF2-40B4-BE49-F238E27FC236}">
              <a16:creationId xmlns:a16="http://schemas.microsoft.com/office/drawing/2014/main" id="{A7DC06DF-274B-4F8D-B9AE-E0110C174049}"/>
            </a:ext>
          </a:extLst>
        </xdr:cNvPr>
        <xdr:cNvSpPr txBox="1"/>
      </xdr:nvSpPr>
      <xdr:spPr>
        <a:xfrm>
          <a:off x="8515427" y="964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56</xdr:row>
      <xdr:rowOff>17035</xdr:rowOff>
    </xdr:from>
    <xdr:ext cx="469744" cy="259045"/>
    <xdr:sp macro="" textlink="">
      <xdr:nvSpPr>
        <xdr:cNvPr id="255" name="n_3mainValue【体育館・プール】&#10;一人当たり面積">
          <a:extLst>
            <a:ext uri="{FF2B5EF4-FFF2-40B4-BE49-F238E27FC236}">
              <a16:creationId xmlns:a16="http://schemas.microsoft.com/office/drawing/2014/main" id="{3FF4F59E-C132-4589-BBF3-3A11FBD0A80E}"/>
            </a:ext>
          </a:extLst>
        </xdr:cNvPr>
        <xdr:cNvSpPr txBox="1"/>
      </xdr:nvSpPr>
      <xdr:spPr>
        <a:xfrm>
          <a:off x="7626427" y="9618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56</xdr:row>
      <xdr:rowOff>12463</xdr:rowOff>
    </xdr:from>
    <xdr:ext cx="469744" cy="259045"/>
    <xdr:sp macro="" textlink="">
      <xdr:nvSpPr>
        <xdr:cNvPr id="256" name="n_4mainValue【体育館・プール】&#10;一人当たり面積">
          <a:extLst>
            <a:ext uri="{FF2B5EF4-FFF2-40B4-BE49-F238E27FC236}">
              <a16:creationId xmlns:a16="http://schemas.microsoft.com/office/drawing/2014/main" id="{CD28ECC0-B13C-4B26-B16B-26F3AF91204B}"/>
            </a:ext>
          </a:extLst>
        </xdr:cNvPr>
        <xdr:cNvSpPr txBox="1"/>
      </xdr:nvSpPr>
      <xdr:spPr>
        <a:xfrm>
          <a:off x="6737427" y="9613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7" name="正方形/長方形 256">
          <a:extLst>
            <a:ext uri="{FF2B5EF4-FFF2-40B4-BE49-F238E27FC236}">
              <a16:creationId xmlns:a16="http://schemas.microsoft.com/office/drawing/2014/main" id="{A4C23E5C-0227-4E42-AE23-456105B47CFF}"/>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8" name="正方形/長方形 257">
          <a:extLst>
            <a:ext uri="{FF2B5EF4-FFF2-40B4-BE49-F238E27FC236}">
              <a16:creationId xmlns:a16="http://schemas.microsoft.com/office/drawing/2014/main" id="{0D91BF61-D81D-431E-9050-237D040D3B2B}"/>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9" name="正方形/長方形 258">
          <a:extLst>
            <a:ext uri="{FF2B5EF4-FFF2-40B4-BE49-F238E27FC236}">
              <a16:creationId xmlns:a16="http://schemas.microsoft.com/office/drawing/2014/main" id="{023F38C0-50B4-42B8-BD6E-FB133EC50538}"/>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0" name="正方形/長方形 259">
          <a:extLst>
            <a:ext uri="{FF2B5EF4-FFF2-40B4-BE49-F238E27FC236}">
              <a16:creationId xmlns:a16="http://schemas.microsoft.com/office/drawing/2014/main" id="{62B99B42-FEEB-4608-ADB9-9CE0C237FA11}"/>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1" name="正方形/長方形 260">
          <a:extLst>
            <a:ext uri="{FF2B5EF4-FFF2-40B4-BE49-F238E27FC236}">
              <a16:creationId xmlns:a16="http://schemas.microsoft.com/office/drawing/2014/main" id="{5D12BF12-63ED-47CB-A876-575D74CFAB84}"/>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2" name="正方形/長方形 261">
          <a:extLst>
            <a:ext uri="{FF2B5EF4-FFF2-40B4-BE49-F238E27FC236}">
              <a16:creationId xmlns:a16="http://schemas.microsoft.com/office/drawing/2014/main" id="{48365355-0706-41B0-98E0-71D372707F37}"/>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3" name="正方形/長方形 262">
          <a:extLst>
            <a:ext uri="{FF2B5EF4-FFF2-40B4-BE49-F238E27FC236}">
              <a16:creationId xmlns:a16="http://schemas.microsoft.com/office/drawing/2014/main" id="{179C1207-453C-40A6-942B-6ECEC41DEC2D}"/>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4" name="正方形/長方形 263">
          <a:extLst>
            <a:ext uri="{FF2B5EF4-FFF2-40B4-BE49-F238E27FC236}">
              <a16:creationId xmlns:a16="http://schemas.microsoft.com/office/drawing/2014/main" id="{4CAEE65C-76D2-4309-A855-73DDA5CDA44C}"/>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5" name="テキスト ボックス 264">
          <a:extLst>
            <a:ext uri="{FF2B5EF4-FFF2-40B4-BE49-F238E27FC236}">
              <a16:creationId xmlns:a16="http://schemas.microsoft.com/office/drawing/2014/main" id="{AB7597CB-D4DA-42C1-991E-5CAE9F0ADB61}"/>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6" name="直線コネクタ 265">
          <a:extLst>
            <a:ext uri="{FF2B5EF4-FFF2-40B4-BE49-F238E27FC236}">
              <a16:creationId xmlns:a16="http://schemas.microsoft.com/office/drawing/2014/main" id="{79623BB8-D323-4C87-B20B-5FB00E21A6F1}"/>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7" name="テキスト ボックス 266">
          <a:extLst>
            <a:ext uri="{FF2B5EF4-FFF2-40B4-BE49-F238E27FC236}">
              <a16:creationId xmlns:a16="http://schemas.microsoft.com/office/drawing/2014/main" id="{65998C3C-D87D-49D7-8F09-A84601EE00AA}"/>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8" name="直線コネクタ 267">
          <a:extLst>
            <a:ext uri="{FF2B5EF4-FFF2-40B4-BE49-F238E27FC236}">
              <a16:creationId xmlns:a16="http://schemas.microsoft.com/office/drawing/2014/main" id="{2F580A73-A8D2-442C-B095-2032655081BE}"/>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69" name="テキスト ボックス 268">
          <a:extLst>
            <a:ext uri="{FF2B5EF4-FFF2-40B4-BE49-F238E27FC236}">
              <a16:creationId xmlns:a16="http://schemas.microsoft.com/office/drawing/2014/main" id="{505A85A1-793A-4414-8A62-AE16DBC4022F}"/>
            </a:ext>
          </a:extLst>
        </xdr:cNvPr>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0" name="直線コネクタ 269">
          <a:extLst>
            <a:ext uri="{FF2B5EF4-FFF2-40B4-BE49-F238E27FC236}">
              <a16:creationId xmlns:a16="http://schemas.microsoft.com/office/drawing/2014/main" id="{E5599F9E-E499-4E67-887F-6E503FDC2C51}"/>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1" name="テキスト ボックス 270">
          <a:extLst>
            <a:ext uri="{FF2B5EF4-FFF2-40B4-BE49-F238E27FC236}">
              <a16:creationId xmlns:a16="http://schemas.microsoft.com/office/drawing/2014/main" id="{525C287B-F126-4D55-9911-D1C03AD4E4EB}"/>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2" name="直線コネクタ 271">
          <a:extLst>
            <a:ext uri="{FF2B5EF4-FFF2-40B4-BE49-F238E27FC236}">
              <a16:creationId xmlns:a16="http://schemas.microsoft.com/office/drawing/2014/main" id="{F0DD2E6E-EE81-4082-B677-F6362F843926}"/>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3" name="テキスト ボックス 272">
          <a:extLst>
            <a:ext uri="{FF2B5EF4-FFF2-40B4-BE49-F238E27FC236}">
              <a16:creationId xmlns:a16="http://schemas.microsoft.com/office/drawing/2014/main" id="{843E70B1-E758-455E-8E55-E45C41740F05}"/>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4" name="直線コネクタ 273">
          <a:extLst>
            <a:ext uri="{FF2B5EF4-FFF2-40B4-BE49-F238E27FC236}">
              <a16:creationId xmlns:a16="http://schemas.microsoft.com/office/drawing/2014/main" id="{F380DCE3-5CC7-4017-A853-45EEDF523412}"/>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5" name="テキスト ボックス 274">
          <a:extLst>
            <a:ext uri="{FF2B5EF4-FFF2-40B4-BE49-F238E27FC236}">
              <a16:creationId xmlns:a16="http://schemas.microsoft.com/office/drawing/2014/main" id="{D3443D48-D2A0-43FF-986E-796CD555D33E}"/>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6" name="直線コネクタ 275">
          <a:extLst>
            <a:ext uri="{FF2B5EF4-FFF2-40B4-BE49-F238E27FC236}">
              <a16:creationId xmlns:a16="http://schemas.microsoft.com/office/drawing/2014/main" id="{572B621B-3092-4E99-A4E9-A360DFCB2A53}"/>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7" name="テキスト ボックス 276">
          <a:extLst>
            <a:ext uri="{FF2B5EF4-FFF2-40B4-BE49-F238E27FC236}">
              <a16:creationId xmlns:a16="http://schemas.microsoft.com/office/drawing/2014/main" id="{9AC65CBA-3FAB-4026-B7F8-DB01A3FDB4DA}"/>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8" name="直線コネクタ 277">
          <a:extLst>
            <a:ext uri="{FF2B5EF4-FFF2-40B4-BE49-F238E27FC236}">
              <a16:creationId xmlns:a16="http://schemas.microsoft.com/office/drawing/2014/main" id="{E70CBF8D-C195-4822-B871-C5CE23FD4863}"/>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79" name="テキスト ボックス 278">
          <a:extLst>
            <a:ext uri="{FF2B5EF4-FFF2-40B4-BE49-F238E27FC236}">
              <a16:creationId xmlns:a16="http://schemas.microsoft.com/office/drawing/2014/main" id="{751DCD68-0F6E-45B4-ADB7-47024E38E72D}"/>
            </a:ext>
          </a:extLst>
        </xdr:cNvPr>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0" name="直線コネクタ 279">
          <a:extLst>
            <a:ext uri="{FF2B5EF4-FFF2-40B4-BE49-F238E27FC236}">
              <a16:creationId xmlns:a16="http://schemas.microsoft.com/office/drawing/2014/main" id="{10721F49-4FCC-4D2B-83BA-7A63B80AED08}"/>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1" name="テキスト ボックス 280">
          <a:extLst>
            <a:ext uri="{FF2B5EF4-FFF2-40B4-BE49-F238E27FC236}">
              <a16:creationId xmlns:a16="http://schemas.microsoft.com/office/drawing/2014/main" id="{E8F98E2E-13F9-4050-A29F-4D5A1EC27D9C}"/>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2" name="【福祉施設】&#10;有形固定資産減価償却率グラフ枠">
          <a:extLst>
            <a:ext uri="{FF2B5EF4-FFF2-40B4-BE49-F238E27FC236}">
              <a16:creationId xmlns:a16="http://schemas.microsoft.com/office/drawing/2014/main" id="{A2F2F14E-6E93-49F1-AE77-B0D121A2E14A}"/>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108313</xdr:rowOff>
    </xdr:from>
    <xdr:to>
      <xdr:col>24</xdr:col>
      <xdr:colOff>62865</xdr:colOff>
      <xdr:row>86</xdr:row>
      <xdr:rowOff>54429</xdr:rowOff>
    </xdr:to>
    <xdr:cxnSp macro="">
      <xdr:nvCxnSpPr>
        <xdr:cNvPr id="283" name="直線コネクタ 282">
          <a:extLst>
            <a:ext uri="{FF2B5EF4-FFF2-40B4-BE49-F238E27FC236}">
              <a16:creationId xmlns:a16="http://schemas.microsoft.com/office/drawing/2014/main" id="{905B405F-C3EB-4254-A067-4F955672FF11}"/>
            </a:ext>
          </a:extLst>
        </xdr:cNvPr>
        <xdr:cNvCxnSpPr/>
      </xdr:nvCxnSpPr>
      <xdr:spPr>
        <a:xfrm flipV="1">
          <a:off x="4634865" y="13309963"/>
          <a:ext cx="0" cy="1489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58256</xdr:rowOff>
    </xdr:from>
    <xdr:ext cx="405111" cy="259045"/>
    <xdr:sp macro="" textlink="">
      <xdr:nvSpPr>
        <xdr:cNvPr id="284" name="【福祉施設】&#10;有形固定資産減価償却率最小値テキスト">
          <a:extLst>
            <a:ext uri="{FF2B5EF4-FFF2-40B4-BE49-F238E27FC236}">
              <a16:creationId xmlns:a16="http://schemas.microsoft.com/office/drawing/2014/main" id="{61D01CC3-E811-4BC3-AA57-7A1ACE176753}"/>
            </a:ext>
          </a:extLst>
        </xdr:cNvPr>
        <xdr:cNvSpPr txBox="1"/>
      </xdr:nvSpPr>
      <xdr:spPr>
        <a:xfrm>
          <a:off x="4673600" y="148029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54429</xdr:rowOff>
    </xdr:from>
    <xdr:to>
      <xdr:col>24</xdr:col>
      <xdr:colOff>152400</xdr:colOff>
      <xdr:row>86</xdr:row>
      <xdr:rowOff>54429</xdr:rowOff>
    </xdr:to>
    <xdr:cxnSp macro="">
      <xdr:nvCxnSpPr>
        <xdr:cNvPr id="285" name="直線コネクタ 284">
          <a:extLst>
            <a:ext uri="{FF2B5EF4-FFF2-40B4-BE49-F238E27FC236}">
              <a16:creationId xmlns:a16="http://schemas.microsoft.com/office/drawing/2014/main" id="{86795551-E657-42A5-8DC7-752F182A4C0F}"/>
            </a:ext>
          </a:extLst>
        </xdr:cNvPr>
        <xdr:cNvCxnSpPr/>
      </xdr:nvCxnSpPr>
      <xdr:spPr>
        <a:xfrm>
          <a:off x="4546600" y="14799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54990</xdr:rowOff>
    </xdr:from>
    <xdr:ext cx="405111" cy="259045"/>
    <xdr:sp macro="" textlink="">
      <xdr:nvSpPr>
        <xdr:cNvPr id="286" name="【福祉施設】&#10;有形固定資産減価償却率最大値テキスト">
          <a:extLst>
            <a:ext uri="{FF2B5EF4-FFF2-40B4-BE49-F238E27FC236}">
              <a16:creationId xmlns:a16="http://schemas.microsoft.com/office/drawing/2014/main" id="{7FE37F80-36ED-4A27-91FC-F0CBFADAC9AD}"/>
            </a:ext>
          </a:extLst>
        </xdr:cNvPr>
        <xdr:cNvSpPr txBox="1"/>
      </xdr:nvSpPr>
      <xdr:spPr>
        <a:xfrm>
          <a:off x="4673600" y="13085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108313</xdr:rowOff>
    </xdr:from>
    <xdr:to>
      <xdr:col>24</xdr:col>
      <xdr:colOff>152400</xdr:colOff>
      <xdr:row>77</xdr:row>
      <xdr:rowOff>108313</xdr:rowOff>
    </xdr:to>
    <xdr:cxnSp macro="">
      <xdr:nvCxnSpPr>
        <xdr:cNvPr id="287" name="直線コネクタ 286">
          <a:extLst>
            <a:ext uri="{FF2B5EF4-FFF2-40B4-BE49-F238E27FC236}">
              <a16:creationId xmlns:a16="http://schemas.microsoft.com/office/drawing/2014/main" id="{7B7425EE-A94C-47D8-9729-2DFDA262C3ED}"/>
            </a:ext>
          </a:extLst>
        </xdr:cNvPr>
        <xdr:cNvCxnSpPr/>
      </xdr:nvCxnSpPr>
      <xdr:spPr>
        <a:xfrm>
          <a:off x="4546600" y="1330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109419</xdr:rowOff>
    </xdr:from>
    <xdr:ext cx="405111" cy="259045"/>
    <xdr:sp macro="" textlink="">
      <xdr:nvSpPr>
        <xdr:cNvPr id="288" name="【福祉施設】&#10;有形固定資産減価償却率平均値テキスト">
          <a:extLst>
            <a:ext uri="{FF2B5EF4-FFF2-40B4-BE49-F238E27FC236}">
              <a16:creationId xmlns:a16="http://schemas.microsoft.com/office/drawing/2014/main" id="{8FA7A3F9-AC93-4838-93DC-69188C2B3EFE}"/>
            </a:ext>
          </a:extLst>
        </xdr:cNvPr>
        <xdr:cNvSpPr txBox="1"/>
      </xdr:nvSpPr>
      <xdr:spPr>
        <a:xfrm>
          <a:off x="4673600" y="138254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130992</xdr:rowOff>
    </xdr:from>
    <xdr:to>
      <xdr:col>24</xdr:col>
      <xdr:colOff>114300</xdr:colOff>
      <xdr:row>81</xdr:row>
      <xdr:rowOff>61142</xdr:rowOff>
    </xdr:to>
    <xdr:sp macro="" textlink="">
      <xdr:nvSpPr>
        <xdr:cNvPr id="289" name="フローチャート: 判断 288">
          <a:extLst>
            <a:ext uri="{FF2B5EF4-FFF2-40B4-BE49-F238E27FC236}">
              <a16:creationId xmlns:a16="http://schemas.microsoft.com/office/drawing/2014/main" id="{3F6CC096-624B-445A-B31D-9C53CF67ECC7}"/>
            </a:ext>
          </a:extLst>
        </xdr:cNvPr>
        <xdr:cNvSpPr/>
      </xdr:nvSpPr>
      <xdr:spPr>
        <a:xfrm>
          <a:off x="4584700" y="13846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55880</xdr:rowOff>
    </xdr:from>
    <xdr:to>
      <xdr:col>20</xdr:col>
      <xdr:colOff>38100</xdr:colOff>
      <xdr:row>80</xdr:row>
      <xdr:rowOff>157480</xdr:rowOff>
    </xdr:to>
    <xdr:sp macro="" textlink="">
      <xdr:nvSpPr>
        <xdr:cNvPr id="290" name="フローチャート: 判断 289">
          <a:extLst>
            <a:ext uri="{FF2B5EF4-FFF2-40B4-BE49-F238E27FC236}">
              <a16:creationId xmlns:a16="http://schemas.microsoft.com/office/drawing/2014/main" id="{21A5DBEB-74E9-4089-8AB0-C317EF492E90}"/>
            </a:ext>
          </a:extLst>
        </xdr:cNvPr>
        <xdr:cNvSpPr/>
      </xdr:nvSpPr>
      <xdr:spPr>
        <a:xfrm>
          <a:off x="3746500" y="1377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33020</xdr:rowOff>
    </xdr:from>
    <xdr:to>
      <xdr:col>15</xdr:col>
      <xdr:colOff>101600</xdr:colOff>
      <xdr:row>80</xdr:row>
      <xdr:rowOff>134620</xdr:rowOff>
    </xdr:to>
    <xdr:sp macro="" textlink="">
      <xdr:nvSpPr>
        <xdr:cNvPr id="291" name="フローチャート: 判断 290">
          <a:extLst>
            <a:ext uri="{FF2B5EF4-FFF2-40B4-BE49-F238E27FC236}">
              <a16:creationId xmlns:a16="http://schemas.microsoft.com/office/drawing/2014/main" id="{71CF16ED-12F7-4E8B-ACC1-28CCF0151503}"/>
            </a:ext>
          </a:extLst>
        </xdr:cNvPr>
        <xdr:cNvSpPr/>
      </xdr:nvSpPr>
      <xdr:spPr>
        <a:xfrm>
          <a:off x="2857500" y="1374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155484</xdr:rowOff>
    </xdr:from>
    <xdr:to>
      <xdr:col>10</xdr:col>
      <xdr:colOff>165100</xdr:colOff>
      <xdr:row>80</xdr:row>
      <xdr:rowOff>85634</xdr:rowOff>
    </xdr:to>
    <xdr:sp macro="" textlink="">
      <xdr:nvSpPr>
        <xdr:cNvPr id="292" name="フローチャート: 判断 291">
          <a:extLst>
            <a:ext uri="{FF2B5EF4-FFF2-40B4-BE49-F238E27FC236}">
              <a16:creationId xmlns:a16="http://schemas.microsoft.com/office/drawing/2014/main" id="{CCE34292-C27D-451D-B7F3-FAF66D8F6320}"/>
            </a:ext>
          </a:extLst>
        </xdr:cNvPr>
        <xdr:cNvSpPr/>
      </xdr:nvSpPr>
      <xdr:spPr>
        <a:xfrm>
          <a:off x="1968500" y="13700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28121</xdr:rowOff>
    </xdr:from>
    <xdr:to>
      <xdr:col>6</xdr:col>
      <xdr:colOff>38100</xdr:colOff>
      <xdr:row>79</xdr:row>
      <xdr:rowOff>129721</xdr:rowOff>
    </xdr:to>
    <xdr:sp macro="" textlink="">
      <xdr:nvSpPr>
        <xdr:cNvPr id="293" name="フローチャート: 判断 292">
          <a:extLst>
            <a:ext uri="{FF2B5EF4-FFF2-40B4-BE49-F238E27FC236}">
              <a16:creationId xmlns:a16="http://schemas.microsoft.com/office/drawing/2014/main" id="{B46D8D67-A3B1-4269-AFFD-0249DF7324FB}"/>
            </a:ext>
          </a:extLst>
        </xdr:cNvPr>
        <xdr:cNvSpPr/>
      </xdr:nvSpPr>
      <xdr:spPr>
        <a:xfrm>
          <a:off x="1079500" y="1357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BE7FF6FA-F1D2-4AFC-9641-FCE223B34404}"/>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78C9C7D6-01BF-48EF-A4BE-15621053F368}"/>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D8043901-9633-4625-8DEC-24433D3BA01F}"/>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2E11A420-D232-49BB-8403-452C2A30DD2E}"/>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4AE6332-4F01-4E74-BC6D-454997E32903}"/>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103232</xdr:rowOff>
    </xdr:from>
    <xdr:to>
      <xdr:col>24</xdr:col>
      <xdr:colOff>114300</xdr:colOff>
      <xdr:row>80</xdr:row>
      <xdr:rowOff>33382</xdr:rowOff>
    </xdr:to>
    <xdr:sp macro="" textlink="">
      <xdr:nvSpPr>
        <xdr:cNvPr id="299" name="楕円 298">
          <a:extLst>
            <a:ext uri="{FF2B5EF4-FFF2-40B4-BE49-F238E27FC236}">
              <a16:creationId xmlns:a16="http://schemas.microsoft.com/office/drawing/2014/main" id="{3DE3706B-2DED-4385-B30C-29BF8E43DFFC}"/>
            </a:ext>
          </a:extLst>
        </xdr:cNvPr>
        <xdr:cNvSpPr/>
      </xdr:nvSpPr>
      <xdr:spPr>
        <a:xfrm>
          <a:off x="4584700" y="13647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126109</xdr:rowOff>
    </xdr:from>
    <xdr:ext cx="405111" cy="259045"/>
    <xdr:sp macro="" textlink="">
      <xdr:nvSpPr>
        <xdr:cNvPr id="300" name="【福祉施設】&#10;有形固定資産減価償却率該当値テキスト">
          <a:extLst>
            <a:ext uri="{FF2B5EF4-FFF2-40B4-BE49-F238E27FC236}">
              <a16:creationId xmlns:a16="http://schemas.microsoft.com/office/drawing/2014/main" id="{08BAA4C3-7DA7-4485-BDCE-29A107520376}"/>
            </a:ext>
          </a:extLst>
        </xdr:cNvPr>
        <xdr:cNvSpPr txBox="1"/>
      </xdr:nvSpPr>
      <xdr:spPr>
        <a:xfrm>
          <a:off x="4673600" y="13499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21589</xdr:rowOff>
    </xdr:from>
    <xdr:to>
      <xdr:col>20</xdr:col>
      <xdr:colOff>38100</xdr:colOff>
      <xdr:row>79</xdr:row>
      <xdr:rowOff>123189</xdr:rowOff>
    </xdr:to>
    <xdr:sp macro="" textlink="">
      <xdr:nvSpPr>
        <xdr:cNvPr id="301" name="楕円 300">
          <a:extLst>
            <a:ext uri="{FF2B5EF4-FFF2-40B4-BE49-F238E27FC236}">
              <a16:creationId xmlns:a16="http://schemas.microsoft.com/office/drawing/2014/main" id="{E3E04C8E-0975-4A0F-ADD6-9580E607A45A}"/>
            </a:ext>
          </a:extLst>
        </xdr:cNvPr>
        <xdr:cNvSpPr/>
      </xdr:nvSpPr>
      <xdr:spPr>
        <a:xfrm>
          <a:off x="3746500" y="1356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72389</xdr:rowOff>
    </xdr:from>
    <xdr:to>
      <xdr:col>24</xdr:col>
      <xdr:colOff>63500</xdr:colOff>
      <xdr:row>79</xdr:row>
      <xdr:rowOff>154032</xdr:rowOff>
    </xdr:to>
    <xdr:cxnSp macro="">
      <xdr:nvCxnSpPr>
        <xdr:cNvPr id="302" name="直線コネクタ 301">
          <a:extLst>
            <a:ext uri="{FF2B5EF4-FFF2-40B4-BE49-F238E27FC236}">
              <a16:creationId xmlns:a16="http://schemas.microsoft.com/office/drawing/2014/main" id="{E1B2402B-0227-438F-A868-7260649C4C04}"/>
            </a:ext>
          </a:extLst>
        </xdr:cNvPr>
        <xdr:cNvCxnSpPr/>
      </xdr:nvCxnSpPr>
      <xdr:spPr>
        <a:xfrm>
          <a:off x="3797300" y="13616939"/>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127726</xdr:rowOff>
    </xdr:from>
    <xdr:to>
      <xdr:col>15</xdr:col>
      <xdr:colOff>101600</xdr:colOff>
      <xdr:row>79</xdr:row>
      <xdr:rowOff>57876</xdr:rowOff>
    </xdr:to>
    <xdr:sp macro="" textlink="">
      <xdr:nvSpPr>
        <xdr:cNvPr id="303" name="楕円 302">
          <a:extLst>
            <a:ext uri="{FF2B5EF4-FFF2-40B4-BE49-F238E27FC236}">
              <a16:creationId xmlns:a16="http://schemas.microsoft.com/office/drawing/2014/main" id="{C23F14AD-CA0B-44AF-999E-BB153E35F401}"/>
            </a:ext>
          </a:extLst>
        </xdr:cNvPr>
        <xdr:cNvSpPr/>
      </xdr:nvSpPr>
      <xdr:spPr>
        <a:xfrm>
          <a:off x="2857500" y="13500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7076</xdr:rowOff>
    </xdr:from>
    <xdr:to>
      <xdr:col>19</xdr:col>
      <xdr:colOff>177800</xdr:colOff>
      <xdr:row>79</xdr:row>
      <xdr:rowOff>72389</xdr:rowOff>
    </xdr:to>
    <xdr:cxnSp macro="">
      <xdr:nvCxnSpPr>
        <xdr:cNvPr id="304" name="直線コネクタ 303">
          <a:extLst>
            <a:ext uri="{FF2B5EF4-FFF2-40B4-BE49-F238E27FC236}">
              <a16:creationId xmlns:a16="http://schemas.microsoft.com/office/drawing/2014/main" id="{E8348D9D-61BF-4A8E-AB74-8F576022EEB8}"/>
            </a:ext>
          </a:extLst>
        </xdr:cNvPr>
        <xdr:cNvCxnSpPr/>
      </xdr:nvCxnSpPr>
      <xdr:spPr>
        <a:xfrm>
          <a:off x="2908300" y="13551626"/>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55880</xdr:rowOff>
    </xdr:from>
    <xdr:to>
      <xdr:col>10</xdr:col>
      <xdr:colOff>165100</xdr:colOff>
      <xdr:row>78</xdr:row>
      <xdr:rowOff>157480</xdr:rowOff>
    </xdr:to>
    <xdr:sp macro="" textlink="">
      <xdr:nvSpPr>
        <xdr:cNvPr id="305" name="楕円 304">
          <a:extLst>
            <a:ext uri="{FF2B5EF4-FFF2-40B4-BE49-F238E27FC236}">
              <a16:creationId xmlns:a16="http://schemas.microsoft.com/office/drawing/2014/main" id="{61D8058B-A46D-47DD-AFFE-C170351A84A6}"/>
            </a:ext>
          </a:extLst>
        </xdr:cNvPr>
        <xdr:cNvSpPr/>
      </xdr:nvSpPr>
      <xdr:spPr>
        <a:xfrm>
          <a:off x="1968500" y="1342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106680</xdr:rowOff>
    </xdr:from>
    <xdr:to>
      <xdr:col>15</xdr:col>
      <xdr:colOff>50800</xdr:colOff>
      <xdr:row>79</xdr:row>
      <xdr:rowOff>7076</xdr:rowOff>
    </xdr:to>
    <xdr:cxnSp macro="">
      <xdr:nvCxnSpPr>
        <xdr:cNvPr id="306" name="直線コネクタ 305">
          <a:extLst>
            <a:ext uri="{FF2B5EF4-FFF2-40B4-BE49-F238E27FC236}">
              <a16:creationId xmlns:a16="http://schemas.microsoft.com/office/drawing/2014/main" id="{CF0DE578-DF51-46E2-AD6F-B833EB112A6A}"/>
            </a:ext>
          </a:extLst>
        </xdr:cNvPr>
        <xdr:cNvCxnSpPr/>
      </xdr:nvCxnSpPr>
      <xdr:spPr>
        <a:xfrm>
          <a:off x="2019300" y="13479780"/>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77</xdr:row>
      <xdr:rowOff>148952</xdr:rowOff>
    </xdr:from>
    <xdr:to>
      <xdr:col>6</xdr:col>
      <xdr:colOff>38100</xdr:colOff>
      <xdr:row>78</xdr:row>
      <xdr:rowOff>79102</xdr:rowOff>
    </xdr:to>
    <xdr:sp macro="" textlink="">
      <xdr:nvSpPr>
        <xdr:cNvPr id="307" name="楕円 306">
          <a:extLst>
            <a:ext uri="{FF2B5EF4-FFF2-40B4-BE49-F238E27FC236}">
              <a16:creationId xmlns:a16="http://schemas.microsoft.com/office/drawing/2014/main" id="{79000706-DC12-477F-9066-8FB8ECC25C4E}"/>
            </a:ext>
          </a:extLst>
        </xdr:cNvPr>
        <xdr:cNvSpPr/>
      </xdr:nvSpPr>
      <xdr:spPr>
        <a:xfrm>
          <a:off x="1079500" y="13350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28302</xdr:rowOff>
    </xdr:from>
    <xdr:to>
      <xdr:col>10</xdr:col>
      <xdr:colOff>114300</xdr:colOff>
      <xdr:row>78</xdr:row>
      <xdr:rowOff>106680</xdr:rowOff>
    </xdr:to>
    <xdr:cxnSp macro="">
      <xdr:nvCxnSpPr>
        <xdr:cNvPr id="308" name="直線コネクタ 307">
          <a:extLst>
            <a:ext uri="{FF2B5EF4-FFF2-40B4-BE49-F238E27FC236}">
              <a16:creationId xmlns:a16="http://schemas.microsoft.com/office/drawing/2014/main" id="{59BCA349-38E0-42A3-936B-6BECE9464F4A}"/>
            </a:ext>
          </a:extLst>
        </xdr:cNvPr>
        <xdr:cNvCxnSpPr/>
      </xdr:nvCxnSpPr>
      <xdr:spPr>
        <a:xfrm>
          <a:off x="1130300" y="13401402"/>
          <a:ext cx="889000" cy="7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148607</xdr:rowOff>
    </xdr:from>
    <xdr:ext cx="405111" cy="259045"/>
    <xdr:sp macro="" textlink="">
      <xdr:nvSpPr>
        <xdr:cNvPr id="309" name="n_1aveValue【福祉施設】&#10;有形固定資産減価償却率">
          <a:extLst>
            <a:ext uri="{FF2B5EF4-FFF2-40B4-BE49-F238E27FC236}">
              <a16:creationId xmlns:a16="http://schemas.microsoft.com/office/drawing/2014/main" id="{DD63990D-15B4-4B06-8362-12A738AC0FA2}"/>
            </a:ext>
          </a:extLst>
        </xdr:cNvPr>
        <xdr:cNvSpPr txBox="1"/>
      </xdr:nvSpPr>
      <xdr:spPr>
        <a:xfrm>
          <a:off x="3582044" y="13864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125747</xdr:rowOff>
    </xdr:from>
    <xdr:ext cx="405111" cy="259045"/>
    <xdr:sp macro="" textlink="">
      <xdr:nvSpPr>
        <xdr:cNvPr id="310" name="n_2aveValue【福祉施設】&#10;有形固定資産減価償却率">
          <a:extLst>
            <a:ext uri="{FF2B5EF4-FFF2-40B4-BE49-F238E27FC236}">
              <a16:creationId xmlns:a16="http://schemas.microsoft.com/office/drawing/2014/main" id="{78AB27E0-942E-45A0-ACD8-1DB977E0F511}"/>
            </a:ext>
          </a:extLst>
        </xdr:cNvPr>
        <xdr:cNvSpPr txBox="1"/>
      </xdr:nvSpPr>
      <xdr:spPr>
        <a:xfrm>
          <a:off x="2705744" y="13841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76761</xdr:rowOff>
    </xdr:from>
    <xdr:ext cx="405111" cy="259045"/>
    <xdr:sp macro="" textlink="">
      <xdr:nvSpPr>
        <xdr:cNvPr id="311" name="n_3aveValue【福祉施設】&#10;有形固定資産減価償却率">
          <a:extLst>
            <a:ext uri="{FF2B5EF4-FFF2-40B4-BE49-F238E27FC236}">
              <a16:creationId xmlns:a16="http://schemas.microsoft.com/office/drawing/2014/main" id="{3B8B2F39-36CC-492F-A513-BCD6DF6F314D}"/>
            </a:ext>
          </a:extLst>
        </xdr:cNvPr>
        <xdr:cNvSpPr txBox="1"/>
      </xdr:nvSpPr>
      <xdr:spPr>
        <a:xfrm>
          <a:off x="1816744" y="13792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120848</xdr:rowOff>
    </xdr:from>
    <xdr:ext cx="405111" cy="259045"/>
    <xdr:sp macro="" textlink="">
      <xdr:nvSpPr>
        <xdr:cNvPr id="312" name="n_4aveValue【福祉施設】&#10;有形固定資産減価償却率">
          <a:extLst>
            <a:ext uri="{FF2B5EF4-FFF2-40B4-BE49-F238E27FC236}">
              <a16:creationId xmlns:a16="http://schemas.microsoft.com/office/drawing/2014/main" id="{63E81782-8D13-4CB8-8F8B-35862D088D34}"/>
            </a:ext>
          </a:extLst>
        </xdr:cNvPr>
        <xdr:cNvSpPr txBox="1"/>
      </xdr:nvSpPr>
      <xdr:spPr>
        <a:xfrm>
          <a:off x="927744" y="13665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139716</xdr:rowOff>
    </xdr:from>
    <xdr:ext cx="405111" cy="259045"/>
    <xdr:sp macro="" textlink="">
      <xdr:nvSpPr>
        <xdr:cNvPr id="313" name="n_1mainValue【福祉施設】&#10;有形固定資産減価償却率">
          <a:extLst>
            <a:ext uri="{FF2B5EF4-FFF2-40B4-BE49-F238E27FC236}">
              <a16:creationId xmlns:a16="http://schemas.microsoft.com/office/drawing/2014/main" id="{53EB5E6C-C37A-4595-82C9-8A61A36DD321}"/>
            </a:ext>
          </a:extLst>
        </xdr:cNvPr>
        <xdr:cNvSpPr txBox="1"/>
      </xdr:nvSpPr>
      <xdr:spPr>
        <a:xfrm>
          <a:off x="3582044" y="13341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74403</xdr:rowOff>
    </xdr:from>
    <xdr:ext cx="405111" cy="259045"/>
    <xdr:sp macro="" textlink="">
      <xdr:nvSpPr>
        <xdr:cNvPr id="314" name="n_2mainValue【福祉施設】&#10;有形固定資産減価償却率">
          <a:extLst>
            <a:ext uri="{FF2B5EF4-FFF2-40B4-BE49-F238E27FC236}">
              <a16:creationId xmlns:a16="http://schemas.microsoft.com/office/drawing/2014/main" id="{A98DCDED-742E-4240-82D7-19369E10551A}"/>
            </a:ext>
          </a:extLst>
        </xdr:cNvPr>
        <xdr:cNvSpPr txBox="1"/>
      </xdr:nvSpPr>
      <xdr:spPr>
        <a:xfrm>
          <a:off x="2705744" y="13276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2557</xdr:rowOff>
    </xdr:from>
    <xdr:ext cx="405111" cy="259045"/>
    <xdr:sp macro="" textlink="">
      <xdr:nvSpPr>
        <xdr:cNvPr id="315" name="n_3mainValue【福祉施設】&#10;有形固定資産減価償却率">
          <a:extLst>
            <a:ext uri="{FF2B5EF4-FFF2-40B4-BE49-F238E27FC236}">
              <a16:creationId xmlns:a16="http://schemas.microsoft.com/office/drawing/2014/main" id="{E6525074-8592-4CCE-B0AB-EDFE21CBD21B}"/>
            </a:ext>
          </a:extLst>
        </xdr:cNvPr>
        <xdr:cNvSpPr txBox="1"/>
      </xdr:nvSpPr>
      <xdr:spPr>
        <a:xfrm>
          <a:off x="1816744" y="1320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76</xdr:row>
      <xdr:rowOff>95629</xdr:rowOff>
    </xdr:from>
    <xdr:ext cx="405111" cy="259045"/>
    <xdr:sp macro="" textlink="">
      <xdr:nvSpPr>
        <xdr:cNvPr id="316" name="n_4mainValue【福祉施設】&#10;有形固定資産減価償却率">
          <a:extLst>
            <a:ext uri="{FF2B5EF4-FFF2-40B4-BE49-F238E27FC236}">
              <a16:creationId xmlns:a16="http://schemas.microsoft.com/office/drawing/2014/main" id="{35910E52-F0A6-441D-8956-862AE3DB2EE9}"/>
            </a:ext>
          </a:extLst>
        </xdr:cNvPr>
        <xdr:cNvSpPr txBox="1"/>
      </xdr:nvSpPr>
      <xdr:spPr>
        <a:xfrm>
          <a:off x="927744" y="13125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7" name="正方形/長方形 316">
          <a:extLst>
            <a:ext uri="{FF2B5EF4-FFF2-40B4-BE49-F238E27FC236}">
              <a16:creationId xmlns:a16="http://schemas.microsoft.com/office/drawing/2014/main" id="{8D97BB66-D16E-420E-9A82-1A33FD97FB1D}"/>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8" name="正方形/長方形 317">
          <a:extLst>
            <a:ext uri="{FF2B5EF4-FFF2-40B4-BE49-F238E27FC236}">
              <a16:creationId xmlns:a16="http://schemas.microsoft.com/office/drawing/2014/main" id="{8B87C2FA-F399-498F-8DA6-1D3445A76BF8}"/>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9" name="正方形/長方形 318">
          <a:extLst>
            <a:ext uri="{FF2B5EF4-FFF2-40B4-BE49-F238E27FC236}">
              <a16:creationId xmlns:a16="http://schemas.microsoft.com/office/drawing/2014/main" id="{8F2DC3A6-5E49-4107-B4F5-02EEB5B38E6B}"/>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0" name="正方形/長方形 319">
          <a:extLst>
            <a:ext uri="{FF2B5EF4-FFF2-40B4-BE49-F238E27FC236}">
              <a16:creationId xmlns:a16="http://schemas.microsoft.com/office/drawing/2014/main" id="{9D848BD2-D790-49E3-9DA8-73CB29507BE2}"/>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1" name="正方形/長方形 320">
          <a:extLst>
            <a:ext uri="{FF2B5EF4-FFF2-40B4-BE49-F238E27FC236}">
              <a16:creationId xmlns:a16="http://schemas.microsoft.com/office/drawing/2014/main" id="{71A91385-0A91-445A-9D02-16E447BA21CE}"/>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2" name="正方形/長方形 321">
          <a:extLst>
            <a:ext uri="{FF2B5EF4-FFF2-40B4-BE49-F238E27FC236}">
              <a16:creationId xmlns:a16="http://schemas.microsoft.com/office/drawing/2014/main" id="{BBDEB082-D5DB-4530-A3D2-1D39765A5ED7}"/>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3" name="正方形/長方形 322">
          <a:extLst>
            <a:ext uri="{FF2B5EF4-FFF2-40B4-BE49-F238E27FC236}">
              <a16:creationId xmlns:a16="http://schemas.microsoft.com/office/drawing/2014/main" id="{5E3F953D-F274-4E3D-A9D2-226FAC479069}"/>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4" name="正方形/長方形 323">
          <a:extLst>
            <a:ext uri="{FF2B5EF4-FFF2-40B4-BE49-F238E27FC236}">
              <a16:creationId xmlns:a16="http://schemas.microsoft.com/office/drawing/2014/main" id="{CA0B7DBF-0668-48E2-8079-2A8E65D3BEB2}"/>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5" name="テキスト ボックス 324">
          <a:extLst>
            <a:ext uri="{FF2B5EF4-FFF2-40B4-BE49-F238E27FC236}">
              <a16:creationId xmlns:a16="http://schemas.microsoft.com/office/drawing/2014/main" id="{29371340-2FF3-44A6-AE1C-9877AAA2E922}"/>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6" name="直線コネクタ 325">
          <a:extLst>
            <a:ext uri="{FF2B5EF4-FFF2-40B4-BE49-F238E27FC236}">
              <a16:creationId xmlns:a16="http://schemas.microsoft.com/office/drawing/2014/main" id="{52FFAE2C-F8A1-4C2F-9CBB-4F1424FB46FE}"/>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87</xdr:row>
      <xdr:rowOff>38100</xdr:rowOff>
    </xdr:from>
    <xdr:to>
      <xdr:col>59</xdr:col>
      <xdr:colOff>50800</xdr:colOff>
      <xdr:row>87</xdr:row>
      <xdr:rowOff>38100</xdr:rowOff>
    </xdr:to>
    <xdr:cxnSp macro="">
      <xdr:nvCxnSpPr>
        <xdr:cNvPr id="327" name="直線コネクタ 326">
          <a:extLst>
            <a:ext uri="{FF2B5EF4-FFF2-40B4-BE49-F238E27FC236}">
              <a16:creationId xmlns:a16="http://schemas.microsoft.com/office/drawing/2014/main" id="{9B981EA2-68B5-4E6A-AB00-8DE0DE3870D1}"/>
            </a:ext>
          </a:extLst>
        </xdr:cNvPr>
        <xdr:cNvCxnSpPr/>
      </xdr:nvCxnSpPr>
      <xdr:spPr>
        <a:xfrm>
          <a:off x="6604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67327</xdr:rowOff>
    </xdr:from>
    <xdr:ext cx="467179" cy="259045"/>
    <xdr:sp macro="" textlink="">
      <xdr:nvSpPr>
        <xdr:cNvPr id="328" name="テキスト ボックス 327">
          <a:extLst>
            <a:ext uri="{FF2B5EF4-FFF2-40B4-BE49-F238E27FC236}">
              <a16:creationId xmlns:a16="http://schemas.microsoft.com/office/drawing/2014/main" id="{87DE2173-26E9-452E-B119-845E6C6F37ED}"/>
            </a:ext>
          </a:extLst>
        </xdr:cNvPr>
        <xdr:cNvSpPr txBox="1"/>
      </xdr:nvSpPr>
      <xdr:spPr>
        <a:xfrm>
          <a:off x="6136821" y="1481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95250</xdr:rowOff>
    </xdr:from>
    <xdr:to>
      <xdr:col>59</xdr:col>
      <xdr:colOff>50800</xdr:colOff>
      <xdr:row>85</xdr:row>
      <xdr:rowOff>95250</xdr:rowOff>
    </xdr:to>
    <xdr:cxnSp macro="">
      <xdr:nvCxnSpPr>
        <xdr:cNvPr id="329" name="直線コネクタ 328">
          <a:extLst>
            <a:ext uri="{FF2B5EF4-FFF2-40B4-BE49-F238E27FC236}">
              <a16:creationId xmlns:a16="http://schemas.microsoft.com/office/drawing/2014/main" id="{E79B42D8-6A2E-4ED6-9D28-3EF5FD85815D}"/>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0" name="テキスト ボックス 329">
          <a:extLst>
            <a:ext uri="{FF2B5EF4-FFF2-40B4-BE49-F238E27FC236}">
              <a16:creationId xmlns:a16="http://schemas.microsoft.com/office/drawing/2014/main" id="{73306E79-FF87-47B6-BD48-37F797758B2C}"/>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152400</xdr:rowOff>
    </xdr:from>
    <xdr:to>
      <xdr:col>59</xdr:col>
      <xdr:colOff>50800</xdr:colOff>
      <xdr:row>83</xdr:row>
      <xdr:rowOff>152400</xdr:rowOff>
    </xdr:to>
    <xdr:cxnSp macro="">
      <xdr:nvCxnSpPr>
        <xdr:cNvPr id="331" name="直線コネクタ 330">
          <a:extLst>
            <a:ext uri="{FF2B5EF4-FFF2-40B4-BE49-F238E27FC236}">
              <a16:creationId xmlns:a16="http://schemas.microsoft.com/office/drawing/2014/main" id="{6F3042A1-9AC5-4E93-B35A-9822CC15644B}"/>
            </a:ext>
          </a:extLst>
        </xdr:cNvPr>
        <xdr:cNvCxnSpPr/>
      </xdr:nvCxnSpPr>
      <xdr:spPr>
        <a:xfrm>
          <a:off x="6604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10177</xdr:rowOff>
    </xdr:from>
    <xdr:ext cx="467179" cy="259045"/>
    <xdr:sp macro="" textlink="">
      <xdr:nvSpPr>
        <xdr:cNvPr id="332" name="テキスト ボックス 331">
          <a:extLst>
            <a:ext uri="{FF2B5EF4-FFF2-40B4-BE49-F238E27FC236}">
              <a16:creationId xmlns:a16="http://schemas.microsoft.com/office/drawing/2014/main" id="{7C0D6854-6C6B-4194-9C40-B151B097EA90}"/>
            </a:ext>
          </a:extLst>
        </xdr:cNvPr>
        <xdr:cNvSpPr txBox="1"/>
      </xdr:nvSpPr>
      <xdr:spPr>
        <a:xfrm>
          <a:off x="6136821" y="1424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3" name="直線コネクタ 332">
          <a:extLst>
            <a:ext uri="{FF2B5EF4-FFF2-40B4-BE49-F238E27FC236}">
              <a16:creationId xmlns:a16="http://schemas.microsoft.com/office/drawing/2014/main" id="{DB184510-E300-45DB-81D1-D254AF7D51C8}"/>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4" name="テキスト ボックス 333">
          <a:extLst>
            <a:ext uri="{FF2B5EF4-FFF2-40B4-BE49-F238E27FC236}">
              <a16:creationId xmlns:a16="http://schemas.microsoft.com/office/drawing/2014/main" id="{DB6458E0-D9BA-4F52-AA43-FB2263623258}"/>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95250</xdr:rowOff>
    </xdr:from>
    <xdr:to>
      <xdr:col>59</xdr:col>
      <xdr:colOff>50800</xdr:colOff>
      <xdr:row>80</xdr:row>
      <xdr:rowOff>95250</xdr:rowOff>
    </xdr:to>
    <xdr:cxnSp macro="">
      <xdr:nvCxnSpPr>
        <xdr:cNvPr id="335" name="直線コネクタ 334">
          <a:extLst>
            <a:ext uri="{FF2B5EF4-FFF2-40B4-BE49-F238E27FC236}">
              <a16:creationId xmlns:a16="http://schemas.microsoft.com/office/drawing/2014/main" id="{35BE626B-B484-424F-B1B0-DD7389D38ACA}"/>
            </a:ext>
          </a:extLst>
        </xdr:cNvPr>
        <xdr:cNvCxnSpPr/>
      </xdr:nvCxnSpPr>
      <xdr:spPr>
        <a:xfrm>
          <a:off x="6604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124477</xdr:rowOff>
    </xdr:from>
    <xdr:ext cx="467179" cy="259045"/>
    <xdr:sp macro="" textlink="">
      <xdr:nvSpPr>
        <xdr:cNvPr id="336" name="テキスト ボックス 335">
          <a:extLst>
            <a:ext uri="{FF2B5EF4-FFF2-40B4-BE49-F238E27FC236}">
              <a16:creationId xmlns:a16="http://schemas.microsoft.com/office/drawing/2014/main" id="{3A36F5BF-FC62-4B78-94CD-398F6C70DEFF}"/>
            </a:ext>
          </a:extLst>
        </xdr:cNvPr>
        <xdr:cNvSpPr txBox="1"/>
      </xdr:nvSpPr>
      <xdr:spPr>
        <a:xfrm>
          <a:off x="613682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7" name="直線コネクタ 336">
          <a:extLst>
            <a:ext uri="{FF2B5EF4-FFF2-40B4-BE49-F238E27FC236}">
              <a16:creationId xmlns:a16="http://schemas.microsoft.com/office/drawing/2014/main" id="{6E6CB9D9-EB1C-4EA1-B620-3F375A05874A}"/>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8" name="テキスト ボックス 337">
          <a:extLst>
            <a:ext uri="{FF2B5EF4-FFF2-40B4-BE49-F238E27FC236}">
              <a16:creationId xmlns:a16="http://schemas.microsoft.com/office/drawing/2014/main" id="{1F8D24FD-16BB-4A9B-BE89-A7A44C4A3A36}"/>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38100</xdr:rowOff>
    </xdr:from>
    <xdr:to>
      <xdr:col>59</xdr:col>
      <xdr:colOff>50800</xdr:colOff>
      <xdr:row>77</xdr:row>
      <xdr:rowOff>38100</xdr:rowOff>
    </xdr:to>
    <xdr:cxnSp macro="">
      <xdr:nvCxnSpPr>
        <xdr:cNvPr id="339" name="直線コネクタ 338">
          <a:extLst>
            <a:ext uri="{FF2B5EF4-FFF2-40B4-BE49-F238E27FC236}">
              <a16:creationId xmlns:a16="http://schemas.microsoft.com/office/drawing/2014/main" id="{4F1D7741-45C0-441A-964F-21F51F5EE58A}"/>
            </a:ext>
          </a:extLst>
        </xdr:cNvPr>
        <xdr:cNvCxnSpPr/>
      </xdr:nvCxnSpPr>
      <xdr:spPr>
        <a:xfrm>
          <a:off x="6604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67327</xdr:rowOff>
    </xdr:from>
    <xdr:ext cx="467179" cy="259045"/>
    <xdr:sp macro="" textlink="">
      <xdr:nvSpPr>
        <xdr:cNvPr id="340" name="テキスト ボックス 339">
          <a:extLst>
            <a:ext uri="{FF2B5EF4-FFF2-40B4-BE49-F238E27FC236}">
              <a16:creationId xmlns:a16="http://schemas.microsoft.com/office/drawing/2014/main" id="{3D8ABBDC-5366-4A3C-B62D-3687000CEC6B}"/>
            </a:ext>
          </a:extLst>
        </xdr:cNvPr>
        <xdr:cNvSpPr txBox="1"/>
      </xdr:nvSpPr>
      <xdr:spPr>
        <a:xfrm>
          <a:off x="6136821" y="1309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a:extLst>
            <a:ext uri="{FF2B5EF4-FFF2-40B4-BE49-F238E27FC236}">
              <a16:creationId xmlns:a16="http://schemas.microsoft.com/office/drawing/2014/main" id="{9FFA3B52-FBB9-4254-ADB7-C5AD0FD6E3C1}"/>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a:extLst>
            <a:ext uri="{FF2B5EF4-FFF2-40B4-BE49-F238E27FC236}">
              <a16:creationId xmlns:a16="http://schemas.microsoft.com/office/drawing/2014/main" id="{49B7132D-D956-4EAD-8FFA-75354714E7E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福祉施設】&#10;一人当たり面積グラフ枠">
          <a:extLst>
            <a:ext uri="{FF2B5EF4-FFF2-40B4-BE49-F238E27FC236}">
              <a16:creationId xmlns:a16="http://schemas.microsoft.com/office/drawing/2014/main" id="{EECD5D52-EA05-4082-83A3-19CCA0555641}"/>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28575</xdr:rowOff>
    </xdr:from>
    <xdr:to>
      <xdr:col>54</xdr:col>
      <xdr:colOff>189865</xdr:colOff>
      <xdr:row>86</xdr:row>
      <xdr:rowOff>38100</xdr:rowOff>
    </xdr:to>
    <xdr:cxnSp macro="">
      <xdr:nvCxnSpPr>
        <xdr:cNvPr id="344" name="直線コネクタ 343">
          <a:extLst>
            <a:ext uri="{FF2B5EF4-FFF2-40B4-BE49-F238E27FC236}">
              <a16:creationId xmlns:a16="http://schemas.microsoft.com/office/drawing/2014/main" id="{B1FF4512-1B90-4389-9D77-66D4CCEAAA1F}"/>
            </a:ext>
          </a:extLst>
        </xdr:cNvPr>
        <xdr:cNvCxnSpPr/>
      </xdr:nvCxnSpPr>
      <xdr:spPr>
        <a:xfrm flipV="1">
          <a:off x="10476865" y="13401675"/>
          <a:ext cx="0" cy="138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41927</xdr:rowOff>
    </xdr:from>
    <xdr:ext cx="469744" cy="259045"/>
    <xdr:sp macro="" textlink="">
      <xdr:nvSpPr>
        <xdr:cNvPr id="345" name="【福祉施設】&#10;一人当たり面積最小値テキスト">
          <a:extLst>
            <a:ext uri="{FF2B5EF4-FFF2-40B4-BE49-F238E27FC236}">
              <a16:creationId xmlns:a16="http://schemas.microsoft.com/office/drawing/2014/main" id="{B9B90BA3-A504-41B0-8D70-0A252CC846A2}"/>
            </a:ext>
          </a:extLst>
        </xdr:cNvPr>
        <xdr:cNvSpPr txBox="1"/>
      </xdr:nvSpPr>
      <xdr:spPr>
        <a:xfrm>
          <a:off x="10515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38100</xdr:rowOff>
    </xdr:from>
    <xdr:to>
      <xdr:col>55</xdr:col>
      <xdr:colOff>88900</xdr:colOff>
      <xdr:row>86</xdr:row>
      <xdr:rowOff>38100</xdr:rowOff>
    </xdr:to>
    <xdr:cxnSp macro="">
      <xdr:nvCxnSpPr>
        <xdr:cNvPr id="346" name="直線コネクタ 345">
          <a:extLst>
            <a:ext uri="{FF2B5EF4-FFF2-40B4-BE49-F238E27FC236}">
              <a16:creationId xmlns:a16="http://schemas.microsoft.com/office/drawing/2014/main" id="{A23440F0-CA5B-4098-9940-A4CB6998FBAD}"/>
            </a:ext>
          </a:extLst>
        </xdr:cNvPr>
        <xdr:cNvCxnSpPr/>
      </xdr:nvCxnSpPr>
      <xdr:spPr>
        <a:xfrm>
          <a:off x="10388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146702</xdr:rowOff>
    </xdr:from>
    <xdr:ext cx="469744" cy="259045"/>
    <xdr:sp macro="" textlink="">
      <xdr:nvSpPr>
        <xdr:cNvPr id="347" name="【福祉施設】&#10;一人当たり面積最大値テキスト">
          <a:extLst>
            <a:ext uri="{FF2B5EF4-FFF2-40B4-BE49-F238E27FC236}">
              <a16:creationId xmlns:a16="http://schemas.microsoft.com/office/drawing/2014/main" id="{0E03D759-7BCB-47BA-8F10-BC150101D91D}"/>
            </a:ext>
          </a:extLst>
        </xdr:cNvPr>
        <xdr:cNvSpPr txBox="1"/>
      </xdr:nvSpPr>
      <xdr:spPr>
        <a:xfrm>
          <a:off x="10515600" y="13176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28575</xdr:rowOff>
    </xdr:from>
    <xdr:to>
      <xdr:col>55</xdr:col>
      <xdr:colOff>88900</xdr:colOff>
      <xdr:row>78</xdr:row>
      <xdr:rowOff>28575</xdr:rowOff>
    </xdr:to>
    <xdr:cxnSp macro="">
      <xdr:nvCxnSpPr>
        <xdr:cNvPr id="348" name="直線コネクタ 347">
          <a:extLst>
            <a:ext uri="{FF2B5EF4-FFF2-40B4-BE49-F238E27FC236}">
              <a16:creationId xmlns:a16="http://schemas.microsoft.com/office/drawing/2014/main" id="{5569D310-5077-4866-B3E1-A39654785D38}"/>
            </a:ext>
          </a:extLst>
        </xdr:cNvPr>
        <xdr:cNvCxnSpPr/>
      </xdr:nvCxnSpPr>
      <xdr:spPr>
        <a:xfrm>
          <a:off x="10388600" y="1340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134002</xdr:rowOff>
    </xdr:from>
    <xdr:ext cx="469744" cy="259045"/>
    <xdr:sp macro="" textlink="">
      <xdr:nvSpPr>
        <xdr:cNvPr id="349" name="【福祉施設】&#10;一人当たり面積平均値テキスト">
          <a:extLst>
            <a:ext uri="{FF2B5EF4-FFF2-40B4-BE49-F238E27FC236}">
              <a16:creationId xmlns:a16="http://schemas.microsoft.com/office/drawing/2014/main" id="{B5D66DCF-1CC9-4554-914B-88ED84474E90}"/>
            </a:ext>
          </a:extLst>
        </xdr:cNvPr>
        <xdr:cNvSpPr txBox="1"/>
      </xdr:nvSpPr>
      <xdr:spPr>
        <a:xfrm>
          <a:off x="10515600" y="140214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111125</xdr:rowOff>
    </xdr:from>
    <xdr:to>
      <xdr:col>55</xdr:col>
      <xdr:colOff>50800</xdr:colOff>
      <xdr:row>83</xdr:row>
      <xdr:rowOff>41275</xdr:rowOff>
    </xdr:to>
    <xdr:sp macro="" textlink="">
      <xdr:nvSpPr>
        <xdr:cNvPr id="350" name="フローチャート: 判断 349">
          <a:extLst>
            <a:ext uri="{FF2B5EF4-FFF2-40B4-BE49-F238E27FC236}">
              <a16:creationId xmlns:a16="http://schemas.microsoft.com/office/drawing/2014/main" id="{18772CD4-335D-4A33-89C2-9FD52EF68028}"/>
            </a:ext>
          </a:extLst>
        </xdr:cNvPr>
        <xdr:cNvSpPr/>
      </xdr:nvSpPr>
      <xdr:spPr>
        <a:xfrm>
          <a:off x="10426700" y="1417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25400</xdr:rowOff>
    </xdr:from>
    <xdr:to>
      <xdr:col>50</xdr:col>
      <xdr:colOff>165100</xdr:colOff>
      <xdr:row>82</xdr:row>
      <xdr:rowOff>127000</xdr:rowOff>
    </xdr:to>
    <xdr:sp macro="" textlink="">
      <xdr:nvSpPr>
        <xdr:cNvPr id="351" name="フローチャート: 判断 350">
          <a:extLst>
            <a:ext uri="{FF2B5EF4-FFF2-40B4-BE49-F238E27FC236}">
              <a16:creationId xmlns:a16="http://schemas.microsoft.com/office/drawing/2014/main" id="{A5CEDF94-77D4-47DA-8276-2CFD02F970C0}"/>
            </a:ext>
          </a:extLst>
        </xdr:cNvPr>
        <xdr:cNvSpPr/>
      </xdr:nvSpPr>
      <xdr:spPr>
        <a:xfrm>
          <a:off x="9588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15875</xdr:rowOff>
    </xdr:from>
    <xdr:to>
      <xdr:col>46</xdr:col>
      <xdr:colOff>38100</xdr:colOff>
      <xdr:row>82</xdr:row>
      <xdr:rowOff>117475</xdr:rowOff>
    </xdr:to>
    <xdr:sp macro="" textlink="">
      <xdr:nvSpPr>
        <xdr:cNvPr id="352" name="フローチャート: 判断 351">
          <a:extLst>
            <a:ext uri="{FF2B5EF4-FFF2-40B4-BE49-F238E27FC236}">
              <a16:creationId xmlns:a16="http://schemas.microsoft.com/office/drawing/2014/main" id="{31B6C5DA-F3F5-4375-8214-28C51BF08A99}"/>
            </a:ext>
          </a:extLst>
        </xdr:cNvPr>
        <xdr:cNvSpPr/>
      </xdr:nvSpPr>
      <xdr:spPr>
        <a:xfrm>
          <a:off x="8699500" y="1407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25400</xdr:rowOff>
    </xdr:from>
    <xdr:to>
      <xdr:col>41</xdr:col>
      <xdr:colOff>101600</xdr:colOff>
      <xdr:row>82</xdr:row>
      <xdr:rowOff>127000</xdr:rowOff>
    </xdr:to>
    <xdr:sp macro="" textlink="">
      <xdr:nvSpPr>
        <xdr:cNvPr id="353" name="フローチャート: 判断 352">
          <a:extLst>
            <a:ext uri="{FF2B5EF4-FFF2-40B4-BE49-F238E27FC236}">
              <a16:creationId xmlns:a16="http://schemas.microsoft.com/office/drawing/2014/main" id="{1C8CD5B5-D79D-4AB5-A3E8-95CC11294955}"/>
            </a:ext>
          </a:extLst>
        </xdr:cNvPr>
        <xdr:cNvSpPr/>
      </xdr:nvSpPr>
      <xdr:spPr>
        <a:xfrm>
          <a:off x="7810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81</xdr:row>
      <xdr:rowOff>158750</xdr:rowOff>
    </xdr:from>
    <xdr:to>
      <xdr:col>36</xdr:col>
      <xdr:colOff>165100</xdr:colOff>
      <xdr:row>82</xdr:row>
      <xdr:rowOff>88900</xdr:rowOff>
    </xdr:to>
    <xdr:sp macro="" textlink="">
      <xdr:nvSpPr>
        <xdr:cNvPr id="354" name="フローチャート: 判断 353">
          <a:extLst>
            <a:ext uri="{FF2B5EF4-FFF2-40B4-BE49-F238E27FC236}">
              <a16:creationId xmlns:a16="http://schemas.microsoft.com/office/drawing/2014/main" id="{8DDFE8A0-FCCD-4945-9132-4A49EED66BE9}"/>
            </a:ext>
          </a:extLst>
        </xdr:cNvPr>
        <xdr:cNvSpPr/>
      </xdr:nvSpPr>
      <xdr:spPr>
        <a:xfrm>
          <a:off x="69215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393846E3-B517-47AB-979F-10A7FD83BACA}"/>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6F934591-42D6-40E7-B504-94098A62602D}"/>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8571D1B6-0D3B-49DF-93C8-2B8EB42E4BF5}"/>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1D20EF9E-D2E5-4A9B-B2CE-453840EA5A0B}"/>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CA393DD7-49A3-4CB5-B6E4-97820CADB063}"/>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53975</xdr:rowOff>
    </xdr:from>
    <xdr:to>
      <xdr:col>55</xdr:col>
      <xdr:colOff>50800</xdr:colOff>
      <xdr:row>84</xdr:row>
      <xdr:rowOff>155575</xdr:rowOff>
    </xdr:to>
    <xdr:sp macro="" textlink="">
      <xdr:nvSpPr>
        <xdr:cNvPr id="360" name="楕円 359">
          <a:extLst>
            <a:ext uri="{FF2B5EF4-FFF2-40B4-BE49-F238E27FC236}">
              <a16:creationId xmlns:a16="http://schemas.microsoft.com/office/drawing/2014/main" id="{6BC782EC-C342-4108-A016-C97753630F16}"/>
            </a:ext>
          </a:extLst>
        </xdr:cNvPr>
        <xdr:cNvSpPr/>
      </xdr:nvSpPr>
      <xdr:spPr>
        <a:xfrm>
          <a:off x="10426700" y="1445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32402</xdr:rowOff>
    </xdr:from>
    <xdr:ext cx="469744" cy="259045"/>
    <xdr:sp macro="" textlink="">
      <xdr:nvSpPr>
        <xdr:cNvPr id="361" name="【福祉施設】&#10;一人当たり面積該当値テキスト">
          <a:extLst>
            <a:ext uri="{FF2B5EF4-FFF2-40B4-BE49-F238E27FC236}">
              <a16:creationId xmlns:a16="http://schemas.microsoft.com/office/drawing/2014/main" id="{DB1A8AB8-6887-4CD3-B1CA-2A26329EDA05}"/>
            </a:ext>
          </a:extLst>
        </xdr:cNvPr>
        <xdr:cNvSpPr txBox="1"/>
      </xdr:nvSpPr>
      <xdr:spPr>
        <a:xfrm>
          <a:off x="10515600" y="14434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34925</xdr:rowOff>
    </xdr:from>
    <xdr:to>
      <xdr:col>50</xdr:col>
      <xdr:colOff>165100</xdr:colOff>
      <xdr:row>84</xdr:row>
      <xdr:rowOff>136525</xdr:rowOff>
    </xdr:to>
    <xdr:sp macro="" textlink="">
      <xdr:nvSpPr>
        <xdr:cNvPr id="362" name="楕円 361">
          <a:extLst>
            <a:ext uri="{FF2B5EF4-FFF2-40B4-BE49-F238E27FC236}">
              <a16:creationId xmlns:a16="http://schemas.microsoft.com/office/drawing/2014/main" id="{DC3E67AE-E0AF-487E-A1B4-02AA1E614F24}"/>
            </a:ext>
          </a:extLst>
        </xdr:cNvPr>
        <xdr:cNvSpPr/>
      </xdr:nvSpPr>
      <xdr:spPr>
        <a:xfrm>
          <a:off x="9588500" y="1443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85725</xdr:rowOff>
    </xdr:from>
    <xdr:to>
      <xdr:col>55</xdr:col>
      <xdr:colOff>0</xdr:colOff>
      <xdr:row>84</xdr:row>
      <xdr:rowOff>104775</xdr:rowOff>
    </xdr:to>
    <xdr:cxnSp macro="">
      <xdr:nvCxnSpPr>
        <xdr:cNvPr id="363" name="直線コネクタ 362">
          <a:extLst>
            <a:ext uri="{FF2B5EF4-FFF2-40B4-BE49-F238E27FC236}">
              <a16:creationId xmlns:a16="http://schemas.microsoft.com/office/drawing/2014/main" id="{BE51FCE8-5F7E-4F1A-8E38-1188A47620C1}"/>
            </a:ext>
          </a:extLst>
        </xdr:cNvPr>
        <xdr:cNvCxnSpPr/>
      </xdr:nvCxnSpPr>
      <xdr:spPr>
        <a:xfrm>
          <a:off x="9639300" y="1448752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34925</xdr:rowOff>
    </xdr:from>
    <xdr:to>
      <xdr:col>46</xdr:col>
      <xdr:colOff>38100</xdr:colOff>
      <xdr:row>84</xdr:row>
      <xdr:rowOff>136525</xdr:rowOff>
    </xdr:to>
    <xdr:sp macro="" textlink="">
      <xdr:nvSpPr>
        <xdr:cNvPr id="364" name="楕円 363">
          <a:extLst>
            <a:ext uri="{FF2B5EF4-FFF2-40B4-BE49-F238E27FC236}">
              <a16:creationId xmlns:a16="http://schemas.microsoft.com/office/drawing/2014/main" id="{FDC9A575-F8DB-4458-8D62-5EA50B2CCBBF}"/>
            </a:ext>
          </a:extLst>
        </xdr:cNvPr>
        <xdr:cNvSpPr/>
      </xdr:nvSpPr>
      <xdr:spPr>
        <a:xfrm>
          <a:off x="8699500" y="1443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85725</xdr:rowOff>
    </xdr:from>
    <xdr:to>
      <xdr:col>50</xdr:col>
      <xdr:colOff>114300</xdr:colOff>
      <xdr:row>84</xdr:row>
      <xdr:rowOff>85725</xdr:rowOff>
    </xdr:to>
    <xdr:cxnSp macro="">
      <xdr:nvCxnSpPr>
        <xdr:cNvPr id="365" name="直線コネクタ 364">
          <a:extLst>
            <a:ext uri="{FF2B5EF4-FFF2-40B4-BE49-F238E27FC236}">
              <a16:creationId xmlns:a16="http://schemas.microsoft.com/office/drawing/2014/main" id="{7CB566A6-6A57-441D-8F30-3AA304D44C21}"/>
            </a:ext>
          </a:extLst>
        </xdr:cNvPr>
        <xdr:cNvCxnSpPr/>
      </xdr:nvCxnSpPr>
      <xdr:spPr>
        <a:xfrm>
          <a:off x="8750300" y="144875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25400</xdr:rowOff>
    </xdr:from>
    <xdr:to>
      <xdr:col>41</xdr:col>
      <xdr:colOff>101600</xdr:colOff>
      <xdr:row>84</xdr:row>
      <xdr:rowOff>127000</xdr:rowOff>
    </xdr:to>
    <xdr:sp macro="" textlink="">
      <xdr:nvSpPr>
        <xdr:cNvPr id="366" name="楕円 365">
          <a:extLst>
            <a:ext uri="{FF2B5EF4-FFF2-40B4-BE49-F238E27FC236}">
              <a16:creationId xmlns:a16="http://schemas.microsoft.com/office/drawing/2014/main" id="{ECA36C20-BFF9-4567-B967-41E4CBEDF757}"/>
            </a:ext>
          </a:extLst>
        </xdr:cNvPr>
        <xdr:cNvSpPr/>
      </xdr:nvSpPr>
      <xdr:spPr>
        <a:xfrm>
          <a:off x="78105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76200</xdr:rowOff>
    </xdr:from>
    <xdr:to>
      <xdr:col>45</xdr:col>
      <xdr:colOff>177800</xdr:colOff>
      <xdr:row>84</xdr:row>
      <xdr:rowOff>85725</xdr:rowOff>
    </xdr:to>
    <xdr:cxnSp macro="">
      <xdr:nvCxnSpPr>
        <xdr:cNvPr id="367" name="直線コネクタ 366">
          <a:extLst>
            <a:ext uri="{FF2B5EF4-FFF2-40B4-BE49-F238E27FC236}">
              <a16:creationId xmlns:a16="http://schemas.microsoft.com/office/drawing/2014/main" id="{AF94E566-241F-48BB-AC83-4C9C73F90F44}"/>
            </a:ext>
          </a:extLst>
        </xdr:cNvPr>
        <xdr:cNvCxnSpPr/>
      </xdr:nvCxnSpPr>
      <xdr:spPr>
        <a:xfrm>
          <a:off x="7861300" y="1447800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25400</xdr:rowOff>
    </xdr:from>
    <xdr:to>
      <xdr:col>36</xdr:col>
      <xdr:colOff>165100</xdr:colOff>
      <xdr:row>84</xdr:row>
      <xdr:rowOff>127000</xdr:rowOff>
    </xdr:to>
    <xdr:sp macro="" textlink="">
      <xdr:nvSpPr>
        <xdr:cNvPr id="368" name="楕円 367">
          <a:extLst>
            <a:ext uri="{FF2B5EF4-FFF2-40B4-BE49-F238E27FC236}">
              <a16:creationId xmlns:a16="http://schemas.microsoft.com/office/drawing/2014/main" id="{774670D2-E58C-4F2D-AB2E-8D0477BD43A6}"/>
            </a:ext>
          </a:extLst>
        </xdr:cNvPr>
        <xdr:cNvSpPr/>
      </xdr:nvSpPr>
      <xdr:spPr>
        <a:xfrm>
          <a:off x="69215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76200</xdr:rowOff>
    </xdr:from>
    <xdr:to>
      <xdr:col>41</xdr:col>
      <xdr:colOff>50800</xdr:colOff>
      <xdr:row>84</xdr:row>
      <xdr:rowOff>76200</xdr:rowOff>
    </xdr:to>
    <xdr:cxnSp macro="">
      <xdr:nvCxnSpPr>
        <xdr:cNvPr id="369" name="直線コネクタ 368">
          <a:extLst>
            <a:ext uri="{FF2B5EF4-FFF2-40B4-BE49-F238E27FC236}">
              <a16:creationId xmlns:a16="http://schemas.microsoft.com/office/drawing/2014/main" id="{92D906FE-DDDB-4AE5-AACF-856199C0E361}"/>
            </a:ext>
          </a:extLst>
        </xdr:cNvPr>
        <xdr:cNvCxnSpPr/>
      </xdr:nvCxnSpPr>
      <xdr:spPr>
        <a:xfrm>
          <a:off x="6972300" y="1447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80</xdr:row>
      <xdr:rowOff>143527</xdr:rowOff>
    </xdr:from>
    <xdr:ext cx="469744" cy="259045"/>
    <xdr:sp macro="" textlink="">
      <xdr:nvSpPr>
        <xdr:cNvPr id="370" name="n_1aveValue【福祉施設】&#10;一人当たり面積">
          <a:extLst>
            <a:ext uri="{FF2B5EF4-FFF2-40B4-BE49-F238E27FC236}">
              <a16:creationId xmlns:a16="http://schemas.microsoft.com/office/drawing/2014/main" id="{7DBAC830-256C-4474-AEFB-AC98973DE72C}"/>
            </a:ext>
          </a:extLst>
        </xdr:cNvPr>
        <xdr:cNvSpPr txBox="1"/>
      </xdr:nvSpPr>
      <xdr:spPr>
        <a:xfrm>
          <a:off x="9391727" y="1385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134002</xdr:rowOff>
    </xdr:from>
    <xdr:ext cx="469744" cy="259045"/>
    <xdr:sp macro="" textlink="">
      <xdr:nvSpPr>
        <xdr:cNvPr id="371" name="n_2aveValue【福祉施設】&#10;一人当たり面積">
          <a:extLst>
            <a:ext uri="{FF2B5EF4-FFF2-40B4-BE49-F238E27FC236}">
              <a16:creationId xmlns:a16="http://schemas.microsoft.com/office/drawing/2014/main" id="{410ABDBA-1E9E-4F65-B0D4-4DA1F625D6CE}"/>
            </a:ext>
          </a:extLst>
        </xdr:cNvPr>
        <xdr:cNvSpPr txBox="1"/>
      </xdr:nvSpPr>
      <xdr:spPr>
        <a:xfrm>
          <a:off x="8515427" y="13850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143527</xdr:rowOff>
    </xdr:from>
    <xdr:ext cx="469744" cy="259045"/>
    <xdr:sp macro="" textlink="">
      <xdr:nvSpPr>
        <xdr:cNvPr id="372" name="n_3aveValue【福祉施設】&#10;一人当たり面積">
          <a:extLst>
            <a:ext uri="{FF2B5EF4-FFF2-40B4-BE49-F238E27FC236}">
              <a16:creationId xmlns:a16="http://schemas.microsoft.com/office/drawing/2014/main" id="{7EA61849-24FD-4758-932C-E0A359F5F794}"/>
            </a:ext>
          </a:extLst>
        </xdr:cNvPr>
        <xdr:cNvSpPr txBox="1"/>
      </xdr:nvSpPr>
      <xdr:spPr>
        <a:xfrm>
          <a:off x="7626427" y="1385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105427</xdr:rowOff>
    </xdr:from>
    <xdr:ext cx="469744" cy="259045"/>
    <xdr:sp macro="" textlink="">
      <xdr:nvSpPr>
        <xdr:cNvPr id="373" name="n_4aveValue【福祉施設】&#10;一人当たり面積">
          <a:extLst>
            <a:ext uri="{FF2B5EF4-FFF2-40B4-BE49-F238E27FC236}">
              <a16:creationId xmlns:a16="http://schemas.microsoft.com/office/drawing/2014/main" id="{F6F70419-38E8-4576-AC70-FD6AD858205E}"/>
            </a:ext>
          </a:extLst>
        </xdr:cNvPr>
        <xdr:cNvSpPr txBox="1"/>
      </xdr:nvSpPr>
      <xdr:spPr>
        <a:xfrm>
          <a:off x="6737427" y="138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127652</xdr:rowOff>
    </xdr:from>
    <xdr:ext cx="469744" cy="259045"/>
    <xdr:sp macro="" textlink="">
      <xdr:nvSpPr>
        <xdr:cNvPr id="374" name="n_1mainValue【福祉施設】&#10;一人当たり面積">
          <a:extLst>
            <a:ext uri="{FF2B5EF4-FFF2-40B4-BE49-F238E27FC236}">
              <a16:creationId xmlns:a16="http://schemas.microsoft.com/office/drawing/2014/main" id="{163AD91A-14F3-410D-A948-07603178FBD3}"/>
            </a:ext>
          </a:extLst>
        </xdr:cNvPr>
        <xdr:cNvSpPr txBox="1"/>
      </xdr:nvSpPr>
      <xdr:spPr>
        <a:xfrm>
          <a:off x="9391727" y="14529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127652</xdr:rowOff>
    </xdr:from>
    <xdr:ext cx="469744" cy="259045"/>
    <xdr:sp macro="" textlink="">
      <xdr:nvSpPr>
        <xdr:cNvPr id="375" name="n_2mainValue【福祉施設】&#10;一人当たり面積">
          <a:extLst>
            <a:ext uri="{FF2B5EF4-FFF2-40B4-BE49-F238E27FC236}">
              <a16:creationId xmlns:a16="http://schemas.microsoft.com/office/drawing/2014/main" id="{CED40D56-3B04-43F8-BEBF-89D46AA913DE}"/>
            </a:ext>
          </a:extLst>
        </xdr:cNvPr>
        <xdr:cNvSpPr txBox="1"/>
      </xdr:nvSpPr>
      <xdr:spPr>
        <a:xfrm>
          <a:off x="8515427" y="14529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118127</xdr:rowOff>
    </xdr:from>
    <xdr:ext cx="469744" cy="259045"/>
    <xdr:sp macro="" textlink="">
      <xdr:nvSpPr>
        <xdr:cNvPr id="376" name="n_3mainValue【福祉施設】&#10;一人当たり面積">
          <a:extLst>
            <a:ext uri="{FF2B5EF4-FFF2-40B4-BE49-F238E27FC236}">
              <a16:creationId xmlns:a16="http://schemas.microsoft.com/office/drawing/2014/main" id="{706A2627-7CDB-4427-A782-60EBF25E8B52}"/>
            </a:ext>
          </a:extLst>
        </xdr:cNvPr>
        <xdr:cNvSpPr txBox="1"/>
      </xdr:nvSpPr>
      <xdr:spPr>
        <a:xfrm>
          <a:off x="7626427" y="1451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118127</xdr:rowOff>
    </xdr:from>
    <xdr:ext cx="469744" cy="259045"/>
    <xdr:sp macro="" textlink="">
      <xdr:nvSpPr>
        <xdr:cNvPr id="377" name="n_4mainValue【福祉施設】&#10;一人当たり面積">
          <a:extLst>
            <a:ext uri="{FF2B5EF4-FFF2-40B4-BE49-F238E27FC236}">
              <a16:creationId xmlns:a16="http://schemas.microsoft.com/office/drawing/2014/main" id="{A50E03EA-0862-4A46-A67B-46CC96E56FB4}"/>
            </a:ext>
          </a:extLst>
        </xdr:cNvPr>
        <xdr:cNvSpPr txBox="1"/>
      </xdr:nvSpPr>
      <xdr:spPr>
        <a:xfrm>
          <a:off x="6737427" y="1451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a:extLst>
            <a:ext uri="{FF2B5EF4-FFF2-40B4-BE49-F238E27FC236}">
              <a16:creationId xmlns:a16="http://schemas.microsoft.com/office/drawing/2014/main" id="{86882FD0-7317-4F91-9F90-689F9FE2F043}"/>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a:extLst>
            <a:ext uri="{FF2B5EF4-FFF2-40B4-BE49-F238E27FC236}">
              <a16:creationId xmlns:a16="http://schemas.microsoft.com/office/drawing/2014/main" id="{10ECE4EF-23E8-4618-AB20-15B36926F3E8}"/>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a:extLst>
            <a:ext uri="{FF2B5EF4-FFF2-40B4-BE49-F238E27FC236}">
              <a16:creationId xmlns:a16="http://schemas.microsoft.com/office/drawing/2014/main" id="{4B582159-80BF-401E-8442-6DCB0E6E32B1}"/>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a:extLst>
            <a:ext uri="{FF2B5EF4-FFF2-40B4-BE49-F238E27FC236}">
              <a16:creationId xmlns:a16="http://schemas.microsoft.com/office/drawing/2014/main" id="{42D9A1DC-607A-47BF-A59E-125E22923BF7}"/>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a:extLst>
            <a:ext uri="{FF2B5EF4-FFF2-40B4-BE49-F238E27FC236}">
              <a16:creationId xmlns:a16="http://schemas.microsoft.com/office/drawing/2014/main" id="{91D251C4-E0D9-4B10-9E45-EEC61542AD21}"/>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a:extLst>
            <a:ext uri="{FF2B5EF4-FFF2-40B4-BE49-F238E27FC236}">
              <a16:creationId xmlns:a16="http://schemas.microsoft.com/office/drawing/2014/main" id="{B110050A-DE72-4A8F-A95E-B18CD93A25E4}"/>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a:extLst>
            <a:ext uri="{FF2B5EF4-FFF2-40B4-BE49-F238E27FC236}">
              <a16:creationId xmlns:a16="http://schemas.microsoft.com/office/drawing/2014/main" id="{956248F7-3D08-41F0-BAFB-F93866EA3CFC}"/>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a:extLst>
            <a:ext uri="{FF2B5EF4-FFF2-40B4-BE49-F238E27FC236}">
              <a16:creationId xmlns:a16="http://schemas.microsoft.com/office/drawing/2014/main" id="{2CDA9E98-D406-4B5F-825B-B97512094D11}"/>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6" name="テキスト ボックス 385">
          <a:extLst>
            <a:ext uri="{FF2B5EF4-FFF2-40B4-BE49-F238E27FC236}">
              <a16:creationId xmlns:a16="http://schemas.microsoft.com/office/drawing/2014/main" id="{71A97A1F-EDA8-482C-99D5-62E428074246}"/>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7" name="直線コネクタ 386">
          <a:extLst>
            <a:ext uri="{FF2B5EF4-FFF2-40B4-BE49-F238E27FC236}">
              <a16:creationId xmlns:a16="http://schemas.microsoft.com/office/drawing/2014/main" id="{86E1DAFF-D2AB-4D3F-956B-9E7EBE276E76}"/>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8" name="テキスト ボックス 387">
          <a:extLst>
            <a:ext uri="{FF2B5EF4-FFF2-40B4-BE49-F238E27FC236}">
              <a16:creationId xmlns:a16="http://schemas.microsoft.com/office/drawing/2014/main" id="{851AB8FE-C480-41B8-9473-1461C3E3EF98}"/>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9" name="直線コネクタ 388">
          <a:extLst>
            <a:ext uri="{FF2B5EF4-FFF2-40B4-BE49-F238E27FC236}">
              <a16:creationId xmlns:a16="http://schemas.microsoft.com/office/drawing/2014/main" id="{5BAFA997-64FD-4F61-8285-7F2CEB3042F7}"/>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0" name="テキスト ボックス 389">
          <a:extLst>
            <a:ext uri="{FF2B5EF4-FFF2-40B4-BE49-F238E27FC236}">
              <a16:creationId xmlns:a16="http://schemas.microsoft.com/office/drawing/2014/main" id="{4D5B7A8E-6AAE-4F96-8C62-5183DE30C4B5}"/>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1" name="直線コネクタ 390">
          <a:extLst>
            <a:ext uri="{FF2B5EF4-FFF2-40B4-BE49-F238E27FC236}">
              <a16:creationId xmlns:a16="http://schemas.microsoft.com/office/drawing/2014/main" id="{B193D178-CA88-41C4-8830-4021F65A4693}"/>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2" name="テキスト ボックス 391">
          <a:extLst>
            <a:ext uri="{FF2B5EF4-FFF2-40B4-BE49-F238E27FC236}">
              <a16:creationId xmlns:a16="http://schemas.microsoft.com/office/drawing/2014/main" id="{5F756D51-4920-4E83-BCC4-D63F5E89F6F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3" name="直線コネクタ 392">
          <a:extLst>
            <a:ext uri="{FF2B5EF4-FFF2-40B4-BE49-F238E27FC236}">
              <a16:creationId xmlns:a16="http://schemas.microsoft.com/office/drawing/2014/main" id="{02BD5356-D08C-4244-82F8-01BC70A3DB89}"/>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4" name="テキスト ボックス 393">
          <a:extLst>
            <a:ext uri="{FF2B5EF4-FFF2-40B4-BE49-F238E27FC236}">
              <a16:creationId xmlns:a16="http://schemas.microsoft.com/office/drawing/2014/main" id="{B5382B9A-F05D-43EE-A5D7-FA36ADBE53A1}"/>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5" name="直線コネクタ 394">
          <a:extLst>
            <a:ext uri="{FF2B5EF4-FFF2-40B4-BE49-F238E27FC236}">
              <a16:creationId xmlns:a16="http://schemas.microsoft.com/office/drawing/2014/main" id="{6010AE2D-B139-4F2A-9597-954E8B376149}"/>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6" name="テキスト ボックス 395">
          <a:extLst>
            <a:ext uri="{FF2B5EF4-FFF2-40B4-BE49-F238E27FC236}">
              <a16:creationId xmlns:a16="http://schemas.microsoft.com/office/drawing/2014/main" id="{BE72C2F0-2136-48F5-AC03-884343C8CF5C}"/>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7" name="直線コネクタ 396">
          <a:extLst>
            <a:ext uri="{FF2B5EF4-FFF2-40B4-BE49-F238E27FC236}">
              <a16:creationId xmlns:a16="http://schemas.microsoft.com/office/drawing/2014/main" id="{A95597CB-D0C3-4528-9956-DF43961E912E}"/>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8" name="テキスト ボックス 397">
          <a:extLst>
            <a:ext uri="{FF2B5EF4-FFF2-40B4-BE49-F238E27FC236}">
              <a16:creationId xmlns:a16="http://schemas.microsoft.com/office/drawing/2014/main" id="{F14A95CB-7766-4C48-9CAD-79D4271C8937}"/>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9" name="直線コネクタ 398">
          <a:extLst>
            <a:ext uri="{FF2B5EF4-FFF2-40B4-BE49-F238E27FC236}">
              <a16:creationId xmlns:a16="http://schemas.microsoft.com/office/drawing/2014/main" id="{30643F67-DD11-4DA0-AFF7-8F2E3ACE7305}"/>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0" name="テキスト ボックス 399">
          <a:extLst>
            <a:ext uri="{FF2B5EF4-FFF2-40B4-BE49-F238E27FC236}">
              <a16:creationId xmlns:a16="http://schemas.microsoft.com/office/drawing/2014/main" id="{27754DA7-B5DA-4A37-87D7-840DDF321BB9}"/>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1" name="【市民会館】&#10;有形固定資産減価償却率グラフ枠">
          <a:extLst>
            <a:ext uri="{FF2B5EF4-FFF2-40B4-BE49-F238E27FC236}">
              <a16:creationId xmlns:a16="http://schemas.microsoft.com/office/drawing/2014/main" id="{51BEFAB2-CFB9-4221-9C7A-CAC9AC4565A5}"/>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112395</xdr:rowOff>
    </xdr:from>
    <xdr:to>
      <xdr:col>24</xdr:col>
      <xdr:colOff>62865</xdr:colOff>
      <xdr:row>108</xdr:row>
      <xdr:rowOff>146686</xdr:rowOff>
    </xdr:to>
    <xdr:cxnSp macro="">
      <xdr:nvCxnSpPr>
        <xdr:cNvPr id="402" name="直線コネクタ 401">
          <a:extLst>
            <a:ext uri="{FF2B5EF4-FFF2-40B4-BE49-F238E27FC236}">
              <a16:creationId xmlns:a16="http://schemas.microsoft.com/office/drawing/2014/main" id="{2460F0BC-2873-40FD-A541-2E5FCD366A61}"/>
            </a:ext>
          </a:extLst>
        </xdr:cNvPr>
        <xdr:cNvCxnSpPr/>
      </xdr:nvCxnSpPr>
      <xdr:spPr>
        <a:xfrm flipV="1">
          <a:off x="4634865" y="17085945"/>
          <a:ext cx="0" cy="1577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150513</xdr:rowOff>
    </xdr:from>
    <xdr:ext cx="405111" cy="259045"/>
    <xdr:sp macro="" textlink="">
      <xdr:nvSpPr>
        <xdr:cNvPr id="403" name="【市民会館】&#10;有形固定資産減価償却率最小値テキスト">
          <a:extLst>
            <a:ext uri="{FF2B5EF4-FFF2-40B4-BE49-F238E27FC236}">
              <a16:creationId xmlns:a16="http://schemas.microsoft.com/office/drawing/2014/main" id="{2B24131C-225B-4002-9459-F5BFFC0A85A3}"/>
            </a:ext>
          </a:extLst>
        </xdr:cNvPr>
        <xdr:cNvSpPr txBox="1"/>
      </xdr:nvSpPr>
      <xdr:spPr>
        <a:xfrm>
          <a:off x="4673600" y="1866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146686</xdr:rowOff>
    </xdr:from>
    <xdr:to>
      <xdr:col>24</xdr:col>
      <xdr:colOff>152400</xdr:colOff>
      <xdr:row>108</xdr:row>
      <xdr:rowOff>146686</xdr:rowOff>
    </xdr:to>
    <xdr:cxnSp macro="">
      <xdr:nvCxnSpPr>
        <xdr:cNvPr id="404" name="直線コネクタ 403">
          <a:extLst>
            <a:ext uri="{FF2B5EF4-FFF2-40B4-BE49-F238E27FC236}">
              <a16:creationId xmlns:a16="http://schemas.microsoft.com/office/drawing/2014/main" id="{2779CD7F-09DD-41E9-B5D2-41AC82A7D9F5}"/>
            </a:ext>
          </a:extLst>
        </xdr:cNvPr>
        <xdr:cNvCxnSpPr/>
      </xdr:nvCxnSpPr>
      <xdr:spPr>
        <a:xfrm>
          <a:off x="4546600" y="1866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59072</xdr:rowOff>
    </xdr:from>
    <xdr:ext cx="405111" cy="259045"/>
    <xdr:sp macro="" textlink="">
      <xdr:nvSpPr>
        <xdr:cNvPr id="405" name="【市民会館】&#10;有形固定資産減価償却率最大値テキスト">
          <a:extLst>
            <a:ext uri="{FF2B5EF4-FFF2-40B4-BE49-F238E27FC236}">
              <a16:creationId xmlns:a16="http://schemas.microsoft.com/office/drawing/2014/main" id="{39077D8F-E6C4-438C-A782-ACC39EE1FACA}"/>
            </a:ext>
          </a:extLst>
        </xdr:cNvPr>
        <xdr:cNvSpPr txBox="1"/>
      </xdr:nvSpPr>
      <xdr:spPr>
        <a:xfrm>
          <a:off x="4673600" y="16861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112395</xdr:rowOff>
    </xdr:from>
    <xdr:to>
      <xdr:col>24</xdr:col>
      <xdr:colOff>152400</xdr:colOff>
      <xdr:row>99</xdr:row>
      <xdr:rowOff>112395</xdr:rowOff>
    </xdr:to>
    <xdr:cxnSp macro="">
      <xdr:nvCxnSpPr>
        <xdr:cNvPr id="406" name="直線コネクタ 405">
          <a:extLst>
            <a:ext uri="{FF2B5EF4-FFF2-40B4-BE49-F238E27FC236}">
              <a16:creationId xmlns:a16="http://schemas.microsoft.com/office/drawing/2014/main" id="{26FD4245-2CC8-48A0-BC18-032E2F29B365}"/>
            </a:ext>
          </a:extLst>
        </xdr:cNvPr>
        <xdr:cNvCxnSpPr/>
      </xdr:nvCxnSpPr>
      <xdr:spPr>
        <a:xfrm>
          <a:off x="4546600" y="17085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12082</xdr:rowOff>
    </xdr:from>
    <xdr:ext cx="405111" cy="259045"/>
    <xdr:sp macro="" textlink="">
      <xdr:nvSpPr>
        <xdr:cNvPr id="407" name="【市民会館】&#10;有形固定資産減価償却率平均値テキスト">
          <a:extLst>
            <a:ext uri="{FF2B5EF4-FFF2-40B4-BE49-F238E27FC236}">
              <a16:creationId xmlns:a16="http://schemas.microsoft.com/office/drawing/2014/main" id="{F0C7090E-DFDC-4978-83B9-5D7F1E94F0AF}"/>
            </a:ext>
          </a:extLst>
        </xdr:cNvPr>
        <xdr:cNvSpPr txBox="1"/>
      </xdr:nvSpPr>
      <xdr:spPr>
        <a:xfrm>
          <a:off x="4673600" y="174999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160655</xdr:rowOff>
    </xdr:from>
    <xdr:to>
      <xdr:col>24</xdr:col>
      <xdr:colOff>114300</xdr:colOff>
      <xdr:row>103</xdr:row>
      <xdr:rowOff>90805</xdr:rowOff>
    </xdr:to>
    <xdr:sp macro="" textlink="">
      <xdr:nvSpPr>
        <xdr:cNvPr id="408" name="フローチャート: 判断 407">
          <a:extLst>
            <a:ext uri="{FF2B5EF4-FFF2-40B4-BE49-F238E27FC236}">
              <a16:creationId xmlns:a16="http://schemas.microsoft.com/office/drawing/2014/main" id="{F4F33C9C-5B1B-4922-8D70-C0169B4DD43C}"/>
            </a:ext>
          </a:extLst>
        </xdr:cNvPr>
        <xdr:cNvSpPr/>
      </xdr:nvSpPr>
      <xdr:spPr>
        <a:xfrm>
          <a:off x="4584700" y="1764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38736</xdr:rowOff>
    </xdr:from>
    <xdr:to>
      <xdr:col>20</xdr:col>
      <xdr:colOff>38100</xdr:colOff>
      <xdr:row>103</xdr:row>
      <xdr:rowOff>140336</xdr:rowOff>
    </xdr:to>
    <xdr:sp macro="" textlink="">
      <xdr:nvSpPr>
        <xdr:cNvPr id="409" name="フローチャート: 判断 408">
          <a:extLst>
            <a:ext uri="{FF2B5EF4-FFF2-40B4-BE49-F238E27FC236}">
              <a16:creationId xmlns:a16="http://schemas.microsoft.com/office/drawing/2014/main" id="{002235F9-A7DD-4B0D-A31B-15615A329DAF}"/>
            </a:ext>
          </a:extLst>
        </xdr:cNvPr>
        <xdr:cNvSpPr/>
      </xdr:nvSpPr>
      <xdr:spPr>
        <a:xfrm>
          <a:off x="3746500" y="1769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153036</xdr:rowOff>
    </xdr:from>
    <xdr:to>
      <xdr:col>15</xdr:col>
      <xdr:colOff>101600</xdr:colOff>
      <xdr:row>103</xdr:row>
      <xdr:rowOff>83186</xdr:rowOff>
    </xdr:to>
    <xdr:sp macro="" textlink="">
      <xdr:nvSpPr>
        <xdr:cNvPr id="410" name="フローチャート: 判断 409">
          <a:extLst>
            <a:ext uri="{FF2B5EF4-FFF2-40B4-BE49-F238E27FC236}">
              <a16:creationId xmlns:a16="http://schemas.microsoft.com/office/drawing/2014/main" id="{A2912332-DBE6-4A99-8EA1-C9CE15B69634}"/>
            </a:ext>
          </a:extLst>
        </xdr:cNvPr>
        <xdr:cNvSpPr/>
      </xdr:nvSpPr>
      <xdr:spPr>
        <a:xfrm>
          <a:off x="2857500" y="1764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102</xdr:row>
      <xdr:rowOff>118745</xdr:rowOff>
    </xdr:from>
    <xdr:to>
      <xdr:col>10</xdr:col>
      <xdr:colOff>165100</xdr:colOff>
      <xdr:row>103</xdr:row>
      <xdr:rowOff>48895</xdr:rowOff>
    </xdr:to>
    <xdr:sp macro="" textlink="">
      <xdr:nvSpPr>
        <xdr:cNvPr id="411" name="フローチャート: 判断 410">
          <a:extLst>
            <a:ext uri="{FF2B5EF4-FFF2-40B4-BE49-F238E27FC236}">
              <a16:creationId xmlns:a16="http://schemas.microsoft.com/office/drawing/2014/main" id="{37182923-C306-4571-BB0D-F6A5452B686F}"/>
            </a:ext>
          </a:extLst>
        </xdr:cNvPr>
        <xdr:cNvSpPr/>
      </xdr:nvSpPr>
      <xdr:spPr>
        <a:xfrm>
          <a:off x="1968500" y="1760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55880</xdr:rowOff>
    </xdr:from>
    <xdr:to>
      <xdr:col>6</xdr:col>
      <xdr:colOff>38100</xdr:colOff>
      <xdr:row>103</xdr:row>
      <xdr:rowOff>157480</xdr:rowOff>
    </xdr:to>
    <xdr:sp macro="" textlink="">
      <xdr:nvSpPr>
        <xdr:cNvPr id="412" name="フローチャート: 判断 411">
          <a:extLst>
            <a:ext uri="{FF2B5EF4-FFF2-40B4-BE49-F238E27FC236}">
              <a16:creationId xmlns:a16="http://schemas.microsoft.com/office/drawing/2014/main" id="{C7D3DEED-1467-4BCC-91A3-4EB45F3A45DE}"/>
            </a:ext>
          </a:extLst>
        </xdr:cNvPr>
        <xdr:cNvSpPr/>
      </xdr:nvSpPr>
      <xdr:spPr>
        <a:xfrm>
          <a:off x="1079500" y="1771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BFFE5DC3-9DE9-4DD5-B15F-0D1835AFDBC4}"/>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4CCBEB9C-3A26-475D-B342-A48BD2134304}"/>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4AFFDBC2-1DF9-46DA-A4BC-B7C2446E2E3D}"/>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357E0F05-4597-4557-A4A3-DC4D36AB1E71}"/>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3E7085A6-232D-4A19-B6DA-18558E58B9FC}"/>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69214</xdr:rowOff>
    </xdr:from>
    <xdr:to>
      <xdr:col>24</xdr:col>
      <xdr:colOff>114300</xdr:colOff>
      <xdr:row>106</xdr:row>
      <xdr:rowOff>170814</xdr:rowOff>
    </xdr:to>
    <xdr:sp macro="" textlink="">
      <xdr:nvSpPr>
        <xdr:cNvPr id="418" name="楕円 417">
          <a:extLst>
            <a:ext uri="{FF2B5EF4-FFF2-40B4-BE49-F238E27FC236}">
              <a16:creationId xmlns:a16="http://schemas.microsoft.com/office/drawing/2014/main" id="{B7FEC176-3C73-458E-91DD-295DB291F72D}"/>
            </a:ext>
          </a:extLst>
        </xdr:cNvPr>
        <xdr:cNvSpPr/>
      </xdr:nvSpPr>
      <xdr:spPr>
        <a:xfrm>
          <a:off x="4584700" y="1824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47641</xdr:rowOff>
    </xdr:from>
    <xdr:ext cx="405111" cy="259045"/>
    <xdr:sp macro="" textlink="">
      <xdr:nvSpPr>
        <xdr:cNvPr id="419" name="【市民会館】&#10;有形固定資産減価償却率該当値テキスト">
          <a:extLst>
            <a:ext uri="{FF2B5EF4-FFF2-40B4-BE49-F238E27FC236}">
              <a16:creationId xmlns:a16="http://schemas.microsoft.com/office/drawing/2014/main" id="{A4C8338D-B4CF-458E-98EB-F0E4F1FF3D09}"/>
            </a:ext>
          </a:extLst>
        </xdr:cNvPr>
        <xdr:cNvSpPr txBox="1"/>
      </xdr:nvSpPr>
      <xdr:spPr>
        <a:xfrm>
          <a:off x="4673600" y="18221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33020</xdr:rowOff>
    </xdr:from>
    <xdr:to>
      <xdr:col>20</xdr:col>
      <xdr:colOff>38100</xdr:colOff>
      <xdr:row>106</xdr:row>
      <xdr:rowOff>134620</xdr:rowOff>
    </xdr:to>
    <xdr:sp macro="" textlink="">
      <xdr:nvSpPr>
        <xdr:cNvPr id="420" name="楕円 419">
          <a:extLst>
            <a:ext uri="{FF2B5EF4-FFF2-40B4-BE49-F238E27FC236}">
              <a16:creationId xmlns:a16="http://schemas.microsoft.com/office/drawing/2014/main" id="{D6FE7379-E79B-4FBE-A79D-0FF3E48B304F}"/>
            </a:ext>
          </a:extLst>
        </xdr:cNvPr>
        <xdr:cNvSpPr/>
      </xdr:nvSpPr>
      <xdr:spPr>
        <a:xfrm>
          <a:off x="3746500" y="1820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83820</xdr:rowOff>
    </xdr:from>
    <xdr:to>
      <xdr:col>24</xdr:col>
      <xdr:colOff>63500</xdr:colOff>
      <xdr:row>106</xdr:row>
      <xdr:rowOff>120014</xdr:rowOff>
    </xdr:to>
    <xdr:cxnSp macro="">
      <xdr:nvCxnSpPr>
        <xdr:cNvPr id="421" name="直線コネクタ 420">
          <a:extLst>
            <a:ext uri="{FF2B5EF4-FFF2-40B4-BE49-F238E27FC236}">
              <a16:creationId xmlns:a16="http://schemas.microsoft.com/office/drawing/2014/main" id="{60B6F90C-14FD-427C-B8F3-743940E1FEE3}"/>
            </a:ext>
          </a:extLst>
        </xdr:cNvPr>
        <xdr:cNvCxnSpPr/>
      </xdr:nvCxnSpPr>
      <xdr:spPr>
        <a:xfrm>
          <a:off x="3797300" y="18257520"/>
          <a:ext cx="8382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166370</xdr:rowOff>
    </xdr:from>
    <xdr:to>
      <xdr:col>15</xdr:col>
      <xdr:colOff>101600</xdr:colOff>
      <xdr:row>106</xdr:row>
      <xdr:rowOff>96520</xdr:rowOff>
    </xdr:to>
    <xdr:sp macro="" textlink="">
      <xdr:nvSpPr>
        <xdr:cNvPr id="422" name="楕円 421">
          <a:extLst>
            <a:ext uri="{FF2B5EF4-FFF2-40B4-BE49-F238E27FC236}">
              <a16:creationId xmlns:a16="http://schemas.microsoft.com/office/drawing/2014/main" id="{BB99624D-DD23-4CF6-BEB5-16C5E8FA63F2}"/>
            </a:ext>
          </a:extLst>
        </xdr:cNvPr>
        <xdr:cNvSpPr/>
      </xdr:nvSpPr>
      <xdr:spPr>
        <a:xfrm>
          <a:off x="2857500" y="1816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45720</xdr:rowOff>
    </xdr:from>
    <xdr:to>
      <xdr:col>19</xdr:col>
      <xdr:colOff>177800</xdr:colOff>
      <xdr:row>106</xdr:row>
      <xdr:rowOff>83820</xdr:rowOff>
    </xdr:to>
    <xdr:cxnSp macro="">
      <xdr:nvCxnSpPr>
        <xdr:cNvPr id="423" name="直線コネクタ 422">
          <a:extLst>
            <a:ext uri="{FF2B5EF4-FFF2-40B4-BE49-F238E27FC236}">
              <a16:creationId xmlns:a16="http://schemas.microsoft.com/office/drawing/2014/main" id="{A6BC3DAB-94ED-49B2-802A-FE4C1407F5B0}"/>
            </a:ext>
          </a:extLst>
        </xdr:cNvPr>
        <xdr:cNvCxnSpPr/>
      </xdr:nvCxnSpPr>
      <xdr:spPr>
        <a:xfrm>
          <a:off x="2908300" y="182194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130175</xdr:rowOff>
    </xdr:from>
    <xdr:to>
      <xdr:col>10</xdr:col>
      <xdr:colOff>165100</xdr:colOff>
      <xdr:row>106</xdr:row>
      <xdr:rowOff>60325</xdr:rowOff>
    </xdr:to>
    <xdr:sp macro="" textlink="">
      <xdr:nvSpPr>
        <xdr:cNvPr id="424" name="楕円 423">
          <a:extLst>
            <a:ext uri="{FF2B5EF4-FFF2-40B4-BE49-F238E27FC236}">
              <a16:creationId xmlns:a16="http://schemas.microsoft.com/office/drawing/2014/main" id="{1A640C8D-A02F-4319-B543-DC92A37A5157}"/>
            </a:ext>
          </a:extLst>
        </xdr:cNvPr>
        <xdr:cNvSpPr/>
      </xdr:nvSpPr>
      <xdr:spPr>
        <a:xfrm>
          <a:off x="1968500" y="1813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9525</xdr:rowOff>
    </xdr:from>
    <xdr:to>
      <xdr:col>15</xdr:col>
      <xdr:colOff>50800</xdr:colOff>
      <xdr:row>106</xdr:row>
      <xdr:rowOff>45720</xdr:rowOff>
    </xdr:to>
    <xdr:cxnSp macro="">
      <xdr:nvCxnSpPr>
        <xdr:cNvPr id="425" name="直線コネクタ 424">
          <a:extLst>
            <a:ext uri="{FF2B5EF4-FFF2-40B4-BE49-F238E27FC236}">
              <a16:creationId xmlns:a16="http://schemas.microsoft.com/office/drawing/2014/main" id="{8AC90D6A-9BEA-4270-A395-702A90A927E9}"/>
            </a:ext>
          </a:extLst>
        </xdr:cNvPr>
        <xdr:cNvCxnSpPr/>
      </xdr:nvCxnSpPr>
      <xdr:spPr>
        <a:xfrm>
          <a:off x="2019300" y="1818322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92075</xdr:rowOff>
    </xdr:from>
    <xdr:to>
      <xdr:col>6</xdr:col>
      <xdr:colOff>38100</xdr:colOff>
      <xdr:row>106</xdr:row>
      <xdr:rowOff>22225</xdr:rowOff>
    </xdr:to>
    <xdr:sp macro="" textlink="">
      <xdr:nvSpPr>
        <xdr:cNvPr id="426" name="楕円 425">
          <a:extLst>
            <a:ext uri="{FF2B5EF4-FFF2-40B4-BE49-F238E27FC236}">
              <a16:creationId xmlns:a16="http://schemas.microsoft.com/office/drawing/2014/main" id="{0C3623E3-F1BB-4AE7-A81B-4DB03F020F47}"/>
            </a:ext>
          </a:extLst>
        </xdr:cNvPr>
        <xdr:cNvSpPr/>
      </xdr:nvSpPr>
      <xdr:spPr>
        <a:xfrm>
          <a:off x="1079500" y="1809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142875</xdr:rowOff>
    </xdr:from>
    <xdr:to>
      <xdr:col>10</xdr:col>
      <xdr:colOff>114300</xdr:colOff>
      <xdr:row>106</xdr:row>
      <xdr:rowOff>9525</xdr:rowOff>
    </xdr:to>
    <xdr:cxnSp macro="">
      <xdr:nvCxnSpPr>
        <xdr:cNvPr id="427" name="直線コネクタ 426">
          <a:extLst>
            <a:ext uri="{FF2B5EF4-FFF2-40B4-BE49-F238E27FC236}">
              <a16:creationId xmlns:a16="http://schemas.microsoft.com/office/drawing/2014/main" id="{EB286443-2AC1-4A0D-B768-DA0003B298F4}"/>
            </a:ext>
          </a:extLst>
        </xdr:cNvPr>
        <xdr:cNvCxnSpPr/>
      </xdr:nvCxnSpPr>
      <xdr:spPr>
        <a:xfrm>
          <a:off x="1130300" y="1814512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156863</xdr:rowOff>
    </xdr:from>
    <xdr:ext cx="405111" cy="259045"/>
    <xdr:sp macro="" textlink="">
      <xdr:nvSpPr>
        <xdr:cNvPr id="428" name="n_1aveValue【市民会館】&#10;有形固定資産減価償却率">
          <a:extLst>
            <a:ext uri="{FF2B5EF4-FFF2-40B4-BE49-F238E27FC236}">
              <a16:creationId xmlns:a16="http://schemas.microsoft.com/office/drawing/2014/main" id="{3393EC85-CA6D-481D-8017-453E2CF188CA}"/>
            </a:ext>
          </a:extLst>
        </xdr:cNvPr>
        <xdr:cNvSpPr txBox="1"/>
      </xdr:nvSpPr>
      <xdr:spPr>
        <a:xfrm>
          <a:off x="3582044" y="1747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99713</xdr:rowOff>
    </xdr:from>
    <xdr:ext cx="405111" cy="259045"/>
    <xdr:sp macro="" textlink="">
      <xdr:nvSpPr>
        <xdr:cNvPr id="429" name="n_2aveValue【市民会館】&#10;有形固定資産減価償却率">
          <a:extLst>
            <a:ext uri="{FF2B5EF4-FFF2-40B4-BE49-F238E27FC236}">
              <a16:creationId xmlns:a16="http://schemas.microsoft.com/office/drawing/2014/main" id="{E12AD2DC-52AA-4A26-952B-00D6EE8CCD4C}"/>
            </a:ext>
          </a:extLst>
        </xdr:cNvPr>
        <xdr:cNvSpPr txBox="1"/>
      </xdr:nvSpPr>
      <xdr:spPr>
        <a:xfrm>
          <a:off x="2705744" y="17416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65422</xdr:rowOff>
    </xdr:from>
    <xdr:ext cx="405111" cy="259045"/>
    <xdr:sp macro="" textlink="">
      <xdr:nvSpPr>
        <xdr:cNvPr id="430" name="n_3aveValue【市民会館】&#10;有形固定資産減価償却率">
          <a:extLst>
            <a:ext uri="{FF2B5EF4-FFF2-40B4-BE49-F238E27FC236}">
              <a16:creationId xmlns:a16="http://schemas.microsoft.com/office/drawing/2014/main" id="{4C6016DF-1D1E-4E1D-A590-9FDF00447701}"/>
            </a:ext>
          </a:extLst>
        </xdr:cNvPr>
        <xdr:cNvSpPr txBox="1"/>
      </xdr:nvSpPr>
      <xdr:spPr>
        <a:xfrm>
          <a:off x="1816744" y="1738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2557</xdr:rowOff>
    </xdr:from>
    <xdr:ext cx="405111" cy="259045"/>
    <xdr:sp macro="" textlink="">
      <xdr:nvSpPr>
        <xdr:cNvPr id="431" name="n_4aveValue【市民会館】&#10;有形固定資産減価償却率">
          <a:extLst>
            <a:ext uri="{FF2B5EF4-FFF2-40B4-BE49-F238E27FC236}">
              <a16:creationId xmlns:a16="http://schemas.microsoft.com/office/drawing/2014/main" id="{1E705922-A263-400E-935D-F782607818AD}"/>
            </a:ext>
          </a:extLst>
        </xdr:cNvPr>
        <xdr:cNvSpPr txBox="1"/>
      </xdr:nvSpPr>
      <xdr:spPr>
        <a:xfrm>
          <a:off x="927744" y="1749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125747</xdr:rowOff>
    </xdr:from>
    <xdr:ext cx="405111" cy="259045"/>
    <xdr:sp macro="" textlink="">
      <xdr:nvSpPr>
        <xdr:cNvPr id="432" name="n_1mainValue【市民会館】&#10;有形固定資産減価償却率">
          <a:extLst>
            <a:ext uri="{FF2B5EF4-FFF2-40B4-BE49-F238E27FC236}">
              <a16:creationId xmlns:a16="http://schemas.microsoft.com/office/drawing/2014/main" id="{9C042EA7-B9E9-4185-83F6-A5039F550FFA}"/>
            </a:ext>
          </a:extLst>
        </xdr:cNvPr>
        <xdr:cNvSpPr txBox="1"/>
      </xdr:nvSpPr>
      <xdr:spPr>
        <a:xfrm>
          <a:off x="3582044" y="1829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87647</xdr:rowOff>
    </xdr:from>
    <xdr:ext cx="405111" cy="259045"/>
    <xdr:sp macro="" textlink="">
      <xdr:nvSpPr>
        <xdr:cNvPr id="433" name="n_2mainValue【市民会館】&#10;有形固定資産減価償却率">
          <a:extLst>
            <a:ext uri="{FF2B5EF4-FFF2-40B4-BE49-F238E27FC236}">
              <a16:creationId xmlns:a16="http://schemas.microsoft.com/office/drawing/2014/main" id="{EE862932-0B5E-4354-952C-9FC3E3851698}"/>
            </a:ext>
          </a:extLst>
        </xdr:cNvPr>
        <xdr:cNvSpPr txBox="1"/>
      </xdr:nvSpPr>
      <xdr:spPr>
        <a:xfrm>
          <a:off x="2705744" y="1826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51452</xdr:rowOff>
    </xdr:from>
    <xdr:ext cx="405111" cy="259045"/>
    <xdr:sp macro="" textlink="">
      <xdr:nvSpPr>
        <xdr:cNvPr id="434" name="n_3mainValue【市民会館】&#10;有形固定資産減価償却率">
          <a:extLst>
            <a:ext uri="{FF2B5EF4-FFF2-40B4-BE49-F238E27FC236}">
              <a16:creationId xmlns:a16="http://schemas.microsoft.com/office/drawing/2014/main" id="{6E385707-C4A0-4A33-8B64-88199269B87D}"/>
            </a:ext>
          </a:extLst>
        </xdr:cNvPr>
        <xdr:cNvSpPr txBox="1"/>
      </xdr:nvSpPr>
      <xdr:spPr>
        <a:xfrm>
          <a:off x="1816744" y="18225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13352</xdr:rowOff>
    </xdr:from>
    <xdr:ext cx="405111" cy="259045"/>
    <xdr:sp macro="" textlink="">
      <xdr:nvSpPr>
        <xdr:cNvPr id="435" name="n_4mainValue【市民会館】&#10;有形固定資産減価償却率">
          <a:extLst>
            <a:ext uri="{FF2B5EF4-FFF2-40B4-BE49-F238E27FC236}">
              <a16:creationId xmlns:a16="http://schemas.microsoft.com/office/drawing/2014/main" id="{14D0B0BC-095E-4675-8853-41621817C396}"/>
            </a:ext>
          </a:extLst>
        </xdr:cNvPr>
        <xdr:cNvSpPr txBox="1"/>
      </xdr:nvSpPr>
      <xdr:spPr>
        <a:xfrm>
          <a:off x="927744" y="1818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a:extLst>
            <a:ext uri="{FF2B5EF4-FFF2-40B4-BE49-F238E27FC236}">
              <a16:creationId xmlns:a16="http://schemas.microsoft.com/office/drawing/2014/main" id="{DC892995-F680-4B64-A207-14422B329962}"/>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a:extLst>
            <a:ext uri="{FF2B5EF4-FFF2-40B4-BE49-F238E27FC236}">
              <a16:creationId xmlns:a16="http://schemas.microsoft.com/office/drawing/2014/main" id="{74EF0801-9807-4714-A92D-2AB121E19CD5}"/>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a:extLst>
            <a:ext uri="{FF2B5EF4-FFF2-40B4-BE49-F238E27FC236}">
              <a16:creationId xmlns:a16="http://schemas.microsoft.com/office/drawing/2014/main" id="{3378627B-1FA7-4BA9-A797-27CCF14AB023}"/>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a:extLst>
            <a:ext uri="{FF2B5EF4-FFF2-40B4-BE49-F238E27FC236}">
              <a16:creationId xmlns:a16="http://schemas.microsoft.com/office/drawing/2014/main" id="{B7C521C8-49A3-47B4-A417-418B6A91D5D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a:extLst>
            <a:ext uri="{FF2B5EF4-FFF2-40B4-BE49-F238E27FC236}">
              <a16:creationId xmlns:a16="http://schemas.microsoft.com/office/drawing/2014/main" id="{1B9E326F-217A-43EB-A829-451E9BFE8B2F}"/>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a:extLst>
            <a:ext uri="{FF2B5EF4-FFF2-40B4-BE49-F238E27FC236}">
              <a16:creationId xmlns:a16="http://schemas.microsoft.com/office/drawing/2014/main" id="{A2EE8A7C-D0A0-4713-BEF8-2A7B46375E21}"/>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a:extLst>
            <a:ext uri="{FF2B5EF4-FFF2-40B4-BE49-F238E27FC236}">
              <a16:creationId xmlns:a16="http://schemas.microsoft.com/office/drawing/2014/main" id="{620BFD36-C761-4A0F-99E9-64B2E989928B}"/>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a:extLst>
            <a:ext uri="{FF2B5EF4-FFF2-40B4-BE49-F238E27FC236}">
              <a16:creationId xmlns:a16="http://schemas.microsoft.com/office/drawing/2014/main" id="{84185341-89A5-4CF3-886B-CF2603687B4C}"/>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4" name="テキスト ボックス 443">
          <a:extLst>
            <a:ext uri="{FF2B5EF4-FFF2-40B4-BE49-F238E27FC236}">
              <a16:creationId xmlns:a16="http://schemas.microsoft.com/office/drawing/2014/main" id="{D1A8E32D-9AF9-4CD0-B815-8273AB3280B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a:extLst>
            <a:ext uri="{FF2B5EF4-FFF2-40B4-BE49-F238E27FC236}">
              <a16:creationId xmlns:a16="http://schemas.microsoft.com/office/drawing/2014/main" id="{B80024EE-6F15-4017-BE8D-976A025EAC01}"/>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6" name="直線コネクタ 445">
          <a:extLst>
            <a:ext uri="{FF2B5EF4-FFF2-40B4-BE49-F238E27FC236}">
              <a16:creationId xmlns:a16="http://schemas.microsoft.com/office/drawing/2014/main" id="{9CE116D8-D131-4A4B-B85D-36A4DF653796}"/>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47" name="テキスト ボックス 446">
          <a:extLst>
            <a:ext uri="{FF2B5EF4-FFF2-40B4-BE49-F238E27FC236}">
              <a16:creationId xmlns:a16="http://schemas.microsoft.com/office/drawing/2014/main" id="{AECF1FC7-A012-4181-93E5-3D5684FC2BCC}"/>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8" name="直線コネクタ 447">
          <a:extLst>
            <a:ext uri="{FF2B5EF4-FFF2-40B4-BE49-F238E27FC236}">
              <a16:creationId xmlns:a16="http://schemas.microsoft.com/office/drawing/2014/main" id="{D168E1E5-6039-4F6B-BD47-9B86D67B4872}"/>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49" name="テキスト ボックス 448">
          <a:extLst>
            <a:ext uri="{FF2B5EF4-FFF2-40B4-BE49-F238E27FC236}">
              <a16:creationId xmlns:a16="http://schemas.microsoft.com/office/drawing/2014/main" id="{C7D73318-448C-43FB-8A8C-156DBD20C059}"/>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0" name="直線コネクタ 449">
          <a:extLst>
            <a:ext uri="{FF2B5EF4-FFF2-40B4-BE49-F238E27FC236}">
              <a16:creationId xmlns:a16="http://schemas.microsoft.com/office/drawing/2014/main" id="{B9C6EC2F-ECC1-4E53-AB6A-9BE524B91D1A}"/>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51" name="テキスト ボックス 450">
          <a:extLst>
            <a:ext uri="{FF2B5EF4-FFF2-40B4-BE49-F238E27FC236}">
              <a16:creationId xmlns:a16="http://schemas.microsoft.com/office/drawing/2014/main" id="{E49AB556-B98F-4F96-9420-67096744C26F}"/>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2" name="直線コネクタ 451">
          <a:extLst>
            <a:ext uri="{FF2B5EF4-FFF2-40B4-BE49-F238E27FC236}">
              <a16:creationId xmlns:a16="http://schemas.microsoft.com/office/drawing/2014/main" id="{8C4EFD45-6450-4636-AE1A-BCAAE99D3DBD}"/>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3" name="テキスト ボックス 452">
          <a:extLst>
            <a:ext uri="{FF2B5EF4-FFF2-40B4-BE49-F238E27FC236}">
              <a16:creationId xmlns:a16="http://schemas.microsoft.com/office/drawing/2014/main" id="{3D175BD6-227F-48E5-B3F5-792530FB1E41}"/>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4" name="直線コネクタ 453">
          <a:extLst>
            <a:ext uri="{FF2B5EF4-FFF2-40B4-BE49-F238E27FC236}">
              <a16:creationId xmlns:a16="http://schemas.microsoft.com/office/drawing/2014/main" id="{14AD6FC8-31B5-4852-A19C-27C5DFC9BD6F}"/>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5" name="テキスト ボックス 454">
          <a:extLst>
            <a:ext uri="{FF2B5EF4-FFF2-40B4-BE49-F238E27FC236}">
              <a16:creationId xmlns:a16="http://schemas.microsoft.com/office/drawing/2014/main" id="{BB1953C4-C458-446C-BF20-E5D4F74F3C63}"/>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6" name="【市民会館】&#10;一人当たり面積グラフ枠">
          <a:extLst>
            <a:ext uri="{FF2B5EF4-FFF2-40B4-BE49-F238E27FC236}">
              <a16:creationId xmlns:a16="http://schemas.microsoft.com/office/drawing/2014/main" id="{E4FBD748-DE9C-440D-BCA4-7AC94BD25F3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149352</xdr:rowOff>
    </xdr:from>
    <xdr:to>
      <xdr:col>54</xdr:col>
      <xdr:colOff>189865</xdr:colOff>
      <xdr:row>107</xdr:row>
      <xdr:rowOff>87630</xdr:rowOff>
    </xdr:to>
    <xdr:cxnSp macro="">
      <xdr:nvCxnSpPr>
        <xdr:cNvPr id="457" name="直線コネクタ 456">
          <a:extLst>
            <a:ext uri="{FF2B5EF4-FFF2-40B4-BE49-F238E27FC236}">
              <a16:creationId xmlns:a16="http://schemas.microsoft.com/office/drawing/2014/main" id="{AA43BBD4-FE27-4E21-ABE5-7A60FE4A1659}"/>
            </a:ext>
          </a:extLst>
        </xdr:cNvPr>
        <xdr:cNvCxnSpPr/>
      </xdr:nvCxnSpPr>
      <xdr:spPr>
        <a:xfrm flipV="1">
          <a:off x="10476865" y="17294352"/>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91457</xdr:rowOff>
    </xdr:from>
    <xdr:ext cx="469744" cy="259045"/>
    <xdr:sp macro="" textlink="">
      <xdr:nvSpPr>
        <xdr:cNvPr id="458" name="【市民会館】&#10;一人当たり面積最小値テキスト">
          <a:extLst>
            <a:ext uri="{FF2B5EF4-FFF2-40B4-BE49-F238E27FC236}">
              <a16:creationId xmlns:a16="http://schemas.microsoft.com/office/drawing/2014/main" id="{A82C5B6A-0A73-4592-9EC4-C22FC9AA8785}"/>
            </a:ext>
          </a:extLst>
        </xdr:cNvPr>
        <xdr:cNvSpPr txBox="1"/>
      </xdr:nvSpPr>
      <xdr:spPr>
        <a:xfrm>
          <a:off x="10515600" y="1843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87630</xdr:rowOff>
    </xdr:from>
    <xdr:to>
      <xdr:col>55</xdr:col>
      <xdr:colOff>88900</xdr:colOff>
      <xdr:row>107</xdr:row>
      <xdr:rowOff>87630</xdr:rowOff>
    </xdr:to>
    <xdr:cxnSp macro="">
      <xdr:nvCxnSpPr>
        <xdr:cNvPr id="459" name="直線コネクタ 458">
          <a:extLst>
            <a:ext uri="{FF2B5EF4-FFF2-40B4-BE49-F238E27FC236}">
              <a16:creationId xmlns:a16="http://schemas.microsoft.com/office/drawing/2014/main" id="{80B991C4-618C-424D-82FC-D263B7047581}"/>
            </a:ext>
          </a:extLst>
        </xdr:cNvPr>
        <xdr:cNvCxnSpPr/>
      </xdr:nvCxnSpPr>
      <xdr:spPr>
        <a:xfrm>
          <a:off x="10388600" y="1843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96029</xdr:rowOff>
    </xdr:from>
    <xdr:ext cx="469744" cy="259045"/>
    <xdr:sp macro="" textlink="">
      <xdr:nvSpPr>
        <xdr:cNvPr id="460" name="【市民会館】&#10;一人当たり面積最大値テキスト">
          <a:extLst>
            <a:ext uri="{FF2B5EF4-FFF2-40B4-BE49-F238E27FC236}">
              <a16:creationId xmlns:a16="http://schemas.microsoft.com/office/drawing/2014/main" id="{E2B1527C-3BEB-4BD5-BF95-F9680A942665}"/>
            </a:ext>
          </a:extLst>
        </xdr:cNvPr>
        <xdr:cNvSpPr txBox="1"/>
      </xdr:nvSpPr>
      <xdr:spPr>
        <a:xfrm>
          <a:off x="10515600" y="17069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149352</xdr:rowOff>
    </xdr:from>
    <xdr:to>
      <xdr:col>55</xdr:col>
      <xdr:colOff>88900</xdr:colOff>
      <xdr:row>100</xdr:row>
      <xdr:rowOff>149352</xdr:rowOff>
    </xdr:to>
    <xdr:cxnSp macro="">
      <xdr:nvCxnSpPr>
        <xdr:cNvPr id="461" name="直線コネクタ 460">
          <a:extLst>
            <a:ext uri="{FF2B5EF4-FFF2-40B4-BE49-F238E27FC236}">
              <a16:creationId xmlns:a16="http://schemas.microsoft.com/office/drawing/2014/main" id="{311637BA-4BB0-4962-851F-FA66C5D1BA40}"/>
            </a:ext>
          </a:extLst>
        </xdr:cNvPr>
        <xdr:cNvCxnSpPr/>
      </xdr:nvCxnSpPr>
      <xdr:spPr>
        <a:xfrm>
          <a:off x="10388600" y="17294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128288</xdr:rowOff>
    </xdr:from>
    <xdr:ext cx="469744" cy="259045"/>
    <xdr:sp macro="" textlink="">
      <xdr:nvSpPr>
        <xdr:cNvPr id="462" name="【市民会館】&#10;一人当たり面積平均値テキスト">
          <a:extLst>
            <a:ext uri="{FF2B5EF4-FFF2-40B4-BE49-F238E27FC236}">
              <a16:creationId xmlns:a16="http://schemas.microsoft.com/office/drawing/2014/main" id="{0ABFBD78-6094-4ABD-8CC7-BCF3B49F6E75}"/>
            </a:ext>
          </a:extLst>
        </xdr:cNvPr>
        <xdr:cNvSpPr txBox="1"/>
      </xdr:nvSpPr>
      <xdr:spPr>
        <a:xfrm>
          <a:off x="10515600" y="17959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105411</xdr:rowOff>
    </xdr:from>
    <xdr:to>
      <xdr:col>55</xdr:col>
      <xdr:colOff>50800</xdr:colOff>
      <xdr:row>106</xdr:row>
      <xdr:rowOff>35561</xdr:rowOff>
    </xdr:to>
    <xdr:sp macro="" textlink="">
      <xdr:nvSpPr>
        <xdr:cNvPr id="463" name="フローチャート: 判断 462">
          <a:extLst>
            <a:ext uri="{FF2B5EF4-FFF2-40B4-BE49-F238E27FC236}">
              <a16:creationId xmlns:a16="http://schemas.microsoft.com/office/drawing/2014/main" id="{2CAD2399-BD43-4326-8A78-3B213346D52D}"/>
            </a:ext>
          </a:extLst>
        </xdr:cNvPr>
        <xdr:cNvSpPr/>
      </xdr:nvSpPr>
      <xdr:spPr>
        <a:xfrm>
          <a:off x="104267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2539</xdr:rowOff>
    </xdr:from>
    <xdr:to>
      <xdr:col>50</xdr:col>
      <xdr:colOff>165100</xdr:colOff>
      <xdr:row>106</xdr:row>
      <xdr:rowOff>104139</xdr:rowOff>
    </xdr:to>
    <xdr:sp macro="" textlink="">
      <xdr:nvSpPr>
        <xdr:cNvPr id="464" name="フローチャート: 判断 463">
          <a:extLst>
            <a:ext uri="{FF2B5EF4-FFF2-40B4-BE49-F238E27FC236}">
              <a16:creationId xmlns:a16="http://schemas.microsoft.com/office/drawing/2014/main" id="{5D847A09-2D97-4C24-AECF-8E155F44122E}"/>
            </a:ext>
          </a:extLst>
        </xdr:cNvPr>
        <xdr:cNvSpPr/>
      </xdr:nvSpPr>
      <xdr:spPr>
        <a:xfrm>
          <a:off x="9588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7113</xdr:rowOff>
    </xdr:from>
    <xdr:to>
      <xdr:col>46</xdr:col>
      <xdr:colOff>38100</xdr:colOff>
      <xdr:row>106</xdr:row>
      <xdr:rowOff>108713</xdr:rowOff>
    </xdr:to>
    <xdr:sp macro="" textlink="">
      <xdr:nvSpPr>
        <xdr:cNvPr id="465" name="フローチャート: 判断 464">
          <a:extLst>
            <a:ext uri="{FF2B5EF4-FFF2-40B4-BE49-F238E27FC236}">
              <a16:creationId xmlns:a16="http://schemas.microsoft.com/office/drawing/2014/main" id="{F3467BA4-7E2B-4F19-8A7C-FDD602A1706B}"/>
            </a:ext>
          </a:extLst>
        </xdr:cNvPr>
        <xdr:cNvSpPr/>
      </xdr:nvSpPr>
      <xdr:spPr>
        <a:xfrm>
          <a:off x="8699500" y="1818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7113</xdr:rowOff>
    </xdr:from>
    <xdr:to>
      <xdr:col>41</xdr:col>
      <xdr:colOff>101600</xdr:colOff>
      <xdr:row>106</xdr:row>
      <xdr:rowOff>108713</xdr:rowOff>
    </xdr:to>
    <xdr:sp macro="" textlink="">
      <xdr:nvSpPr>
        <xdr:cNvPr id="466" name="フローチャート: 判断 465">
          <a:extLst>
            <a:ext uri="{FF2B5EF4-FFF2-40B4-BE49-F238E27FC236}">
              <a16:creationId xmlns:a16="http://schemas.microsoft.com/office/drawing/2014/main" id="{95719135-D453-4DEB-8F4E-0B7DDA4BA8E8}"/>
            </a:ext>
          </a:extLst>
        </xdr:cNvPr>
        <xdr:cNvSpPr/>
      </xdr:nvSpPr>
      <xdr:spPr>
        <a:xfrm>
          <a:off x="7810500" y="1818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29972</xdr:rowOff>
    </xdr:from>
    <xdr:to>
      <xdr:col>36</xdr:col>
      <xdr:colOff>165100</xdr:colOff>
      <xdr:row>106</xdr:row>
      <xdr:rowOff>131572</xdr:rowOff>
    </xdr:to>
    <xdr:sp macro="" textlink="">
      <xdr:nvSpPr>
        <xdr:cNvPr id="467" name="フローチャート: 判断 466">
          <a:extLst>
            <a:ext uri="{FF2B5EF4-FFF2-40B4-BE49-F238E27FC236}">
              <a16:creationId xmlns:a16="http://schemas.microsoft.com/office/drawing/2014/main" id="{ACF8465C-7484-4C29-BB1C-DB97608EEE27}"/>
            </a:ext>
          </a:extLst>
        </xdr:cNvPr>
        <xdr:cNvSpPr/>
      </xdr:nvSpPr>
      <xdr:spPr>
        <a:xfrm>
          <a:off x="6921500" y="1820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899D335E-D57C-4E43-9D00-A73B3772C304}"/>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9BAB5539-FA61-475D-9349-CD81C2D774A6}"/>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D7BE25FD-CBA3-439D-BF4C-A936E1C6A842}"/>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B605CE98-B04E-4CF3-B569-4EFE3B6FE362}"/>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F481C105-E747-4E4C-974A-609F608FD66B}"/>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98552</xdr:rowOff>
    </xdr:from>
    <xdr:to>
      <xdr:col>55</xdr:col>
      <xdr:colOff>50800</xdr:colOff>
      <xdr:row>107</xdr:row>
      <xdr:rowOff>28702</xdr:rowOff>
    </xdr:to>
    <xdr:sp macro="" textlink="">
      <xdr:nvSpPr>
        <xdr:cNvPr id="473" name="楕円 472">
          <a:extLst>
            <a:ext uri="{FF2B5EF4-FFF2-40B4-BE49-F238E27FC236}">
              <a16:creationId xmlns:a16="http://schemas.microsoft.com/office/drawing/2014/main" id="{4B1E5D79-10B8-4F19-B29A-14E1FB6ABA28}"/>
            </a:ext>
          </a:extLst>
        </xdr:cNvPr>
        <xdr:cNvSpPr/>
      </xdr:nvSpPr>
      <xdr:spPr>
        <a:xfrm>
          <a:off x="10426700" y="1827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13479</xdr:rowOff>
    </xdr:from>
    <xdr:ext cx="469744" cy="259045"/>
    <xdr:sp macro="" textlink="">
      <xdr:nvSpPr>
        <xdr:cNvPr id="474" name="【市民会館】&#10;一人当たり面積該当値テキスト">
          <a:extLst>
            <a:ext uri="{FF2B5EF4-FFF2-40B4-BE49-F238E27FC236}">
              <a16:creationId xmlns:a16="http://schemas.microsoft.com/office/drawing/2014/main" id="{E5E1177A-8793-4131-A1C5-7F9CE293CE70}"/>
            </a:ext>
          </a:extLst>
        </xdr:cNvPr>
        <xdr:cNvSpPr txBox="1"/>
      </xdr:nvSpPr>
      <xdr:spPr>
        <a:xfrm>
          <a:off x="10515600" y="18187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98552</xdr:rowOff>
    </xdr:from>
    <xdr:to>
      <xdr:col>50</xdr:col>
      <xdr:colOff>165100</xdr:colOff>
      <xdr:row>107</xdr:row>
      <xdr:rowOff>28702</xdr:rowOff>
    </xdr:to>
    <xdr:sp macro="" textlink="">
      <xdr:nvSpPr>
        <xdr:cNvPr id="475" name="楕円 474">
          <a:extLst>
            <a:ext uri="{FF2B5EF4-FFF2-40B4-BE49-F238E27FC236}">
              <a16:creationId xmlns:a16="http://schemas.microsoft.com/office/drawing/2014/main" id="{788D9354-332A-4299-A345-2C0958601C87}"/>
            </a:ext>
          </a:extLst>
        </xdr:cNvPr>
        <xdr:cNvSpPr/>
      </xdr:nvSpPr>
      <xdr:spPr>
        <a:xfrm>
          <a:off x="9588500" y="1827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149352</xdr:rowOff>
    </xdr:from>
    <xdr:to>
      <xdr:col>55</xdr:col>
      <xdr:colOff>0</xdr:colOff>
      <xdr:row>106</xdr:row>
      <xdr:rowOff>149352</xdr:rowOff>
    </xdr:to>
    <xdr:cxnSp macro="">
      <xdr:nvCxnSpPr>
        <xdr:cNvPr id="476" name="直線コネクタ 475">
          <a:extLst>
            <a:ext uri="{FF2B5EF4-FFF2-40B4-BE49-F238E27FC236}">
              <a16:creationId xmlns:a16="http://schemas.microsoft.com/office/drawing/2014/main" id="{8E38FCF3-CA4B-44C5-831E-20A5EC76A56C}"/>
            </a:ext>
          </a:extLst>
        </xdr:cNvPr>
        <xdr:cNvCxnSpPr/>
      </xdr:nvCxnSpPr>
      <xdr:spPr>
        <a:xfrm>
          <a:off x="9639300" y="183230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98552</xdr:rowOff>
    </xdr:from>
    <xdr:to>
      <xdr:col>46</xdr:col>
      <xdr:colOff>38100</xdr:colOff>
      <xdr:row>107</xdr:row>
      <xdr:rowOff>28702</xdr:rowOff>
    </xdr:to>
    <xdr:sp macro="" textlink="">
      <xdr:nvSpPr>
        <xdr:cNvPr id="477" name="楕円 476">
          <a:extLst>
            <a:ext uri="{FF2B5EF4-FFF2-40B4-BE49-F238E27FC236}">
              <a16:creationId xmlns:a16="http://schemas.microsoft.com/office/drawing/2014/main" id="{17806279-B49D-4E08-9A6E-B14611C6DD34}"/>
            </a:ext>
          </a:extLst>
        </xdr:cNvPr>
        <xdr:cNvSpPr/>
      </xdr:nvSpPr>
      <xdr:spPr>
        <a:xfrm>
          <a:off x="8699500" y="1827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149352</xdr:rowOff>
    </xdr:from>
    <xdr:to>
      <xdr:col>50</xdr:col>
      <xdr:colOff>114300</xdr:colOff>
      <xdr:row>106</xdr:row>
      <xdr:rowOff>149352</xdr:rowOff>
    </xdr:to>
    <xdr:cxnSp macro="">
      <xdr:nvCxnSpPr>
        <xdr:cNvPr id="478" name="直線コネクタ 477">
          <a:extLst>
            <a:ext uri="{FF2B5EF4-FFF2-40B4-BE49-F238E27FC236}">
              <a16:creationId xmlns:a16="http://schemas.microsoft.com/office/drawing/2014/main" id="{DA2A8CDB-9753-4163-A6AD-4ED3638C8EBD}"/>
            </a:ext>
          </a:extLst>
        </xdr:cNvPr>
        <xdr:cNvCxnSpPr/>
      </xdr:nvCxnSpPr>
      <xdr:spPr>
        <a:xfrm>
          <a:off x="8750300" y="183230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98552</xdr:rowOff>
    </xdr:from>
    <xdr:to>
      <xdr:col>41</xdr:col>
      <xdr:colOff>101600</xdr:colOff>
      <xdr:row>107</xdr:row>
      <xdr:rowOff>28702</xdr:rowOff>
    </xdr:to>
    <xdr:sp macro="" textlink="">
      <xdr:nvSpPr>
        <xdr:cNvPr id="479" name="楕円 478">
          <a:extLst>
            <a:ext uri="{FF2B5EF4-FFF2-40B4-BE49-F238E27FC236}">
              <a16:creationId xmlns:a16="http://schemas.microsoft.com/office/drawing/2014/main" id="{96276A5A-B27D-4014-8E82-DC1CA5E2BCFC}"/>
            </a:ext>
          </a:extLst>
        </xdr:cNvPr>
        <xdr:cNvSpPr/>
      </xdr:nvSpPr>
      <xdr:spPr>
        <a:xfrm>
          <a:off x="7810500" y="1827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149352</xdr:rowOff>
    </xdr:from>
    <xdr:to>
      <xdr:col>45</xdr:col>
      <xdr:colOff>177800</xdr:colOff>
      <xdr:row>106</xdr:row>
      <xdr:rowOff>149352</xdr:rowOff>
    </xdr:to>
    <xdr:cxnSp macro="">
      <xdr:nvCxnSpPr>
        <xdr:cNvPr id="480" name="直線コネクタ 479">
          <a:extLst>
            <a:ext uri="{FF2B5EF4-FFF2-40B4-BE49-F238E27FC236}">
              <a16:creationId xmlns:a16="http://schemas.microsoft.com/office/drawing/2014/main" id="{962129D4-7977-4781-9273-5E3BADE4E8DE}"/>
            </a:ext>
          </a:extLst>
        </xdr:cNvPr>
        <xdr:cNvCxnSpPr/>
      </xdr:nvCxnSpPr>
      <xdr:spPr>
        <a:xfrm>
          <a:off x="7861300" y="183230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98552</xdr:rowOff>
    </xdr:from>
    <xdr:to>
      <xdr:col>36</xdr:col>
      <xdr:colOff>165100</xdr:colOff>
      <xdr:row>107</xdr:row>
      <xdr:rowOff>28702</xdr:rowOff>
    </xdr:to>
    <xdr:sp macro="" textlink="">
      <xdr:nvSpPr>
        <xdr:cNvPr id="481" name="楕円 480">
          <a:extLst>
            <a:ext uri="{FF2B5EF4-FFF2-40B4-BE49-F238E27FC236}">
              <a16:creationId xmlns:a16="http://schemas.microsoft.com/office/drawing/2014/main" id="{AE9A93E3-3CB9-4D5E-8398-82E3D8C2A183}"/>
            </a:ext>
          </a:extLst>
        </xdr:cNvPr>
        <xdr:cNvSpPr/>
      </xdr:nvSpPr>
      <xdr:spPr>
        <a:xfrm>
          <a:off x="6921500" y="1827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149352</xdr:rowOff>
    </xdr:from>
    <xdr:to>
      <xdr:col>41</xdr:col>
      <xdr:colOff>50800</xdr:colOff>
      <xdr:row>106</xdr:row>
      <xdr:rowOff>149352</xdr:rowOff>
    </xdr:to>
    <xdr:cxnSp macro="">
      <xdr:nvCxnSpPr>
        <xdr:cNvPr id="482" name="直線コネクタ 481">
          <a:extLst>
            <a:ext uri="{FF2B5EF4-FFF2-40B4-BE49-F238E27FC236}">
              <a16:creationId xmlns:a16="http://schemas.microsoft.com/office/drawing/2014/main" id="{6843D395-B520-4E69-8033-E4471AB40492}"/>
            </a:ext>
          </a:extLst>
        </xdr:cNvPr>
        <xdr:cNvCxnSpPr/>
      </xdr:nvCxnSpPr>
      <xdr:spPr>
        <a:xfrm>
          <a:off x="6972300" y="183230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120666</xdr:rowOff>
    </xdr:from>
    <xdr:ext cx="469744" cy="259045"/>
    <xdr:sp macro="" textlink="">
      <xdr:nvSpPr>
        <xdr:cNvPr id="483" name="n_1aveValue【市民会館】&#10;一人当たり面積">
          <a:extLst>
            <a:ext uri="{FF2B5EF4-FFF2-40B4-BE49-F238E27FC236}">
              <a16:creationId xmlns:a16="http://schemas.microsoft.com/office/drawing/2014/main" id="{DD17B4C1-3C49-4B64-93EF-EFF575FD89D5}"/>
            </a:ext>
          </a:extLst>
        </xdr:cNvPr>
        <xdr:cNvSpPr txBox="1"/>
      </xdr:nvSpPr>
      <xdr:spPr>
        <a:xfrm>
          <a:off x="9391727" y="1795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125240</xdr:rowOff>
    </xdr:from>
    <xdr:ext cx="469744" cy="259045"/>
    <xdr:sp macro="" textlink="">
      <xdr:nvSpPr>
        <xdr:cNvPr id="484" name="n_2aveValue【市民会館】&#10;一人当たり面積">
          <a:extLst>
            <a:ext uri="{FF2B5EF4-FFF2-40B4-BE49-F238E27FC236}">
              <a16:creationId xmlns:a16="http://schemas.microsoft.com/office/drawing/2014/main" id="{DEAA3A95-7758-4251-A5C3-9E5ECBBBA0F6}"/>
            </a:ext>
          </a:extLst>
        </xdr:cNvPr>
        <xdr:cNvSpPr txBox="1"/>
      </xdr:nvSpPr>
      <xdr:spPr>
        <a:xfrm>
          <a:off x="8515427" y="17956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125240</xdr:rowOff>
    </xdr:from>
    <xdr:ext cx="469744" cy="259045"/>
    <xdr:sp macro="" textlink="">
      <xdr:nvSpPr>
        <xdr:cNvPr id="485" name="n_3aveValue【市民会館】&#10;一人当たり面積">
          <a:extLst>
            <a:ext uri="{FF2B5EF4-FFF2-40B4-BE49-F238E27FC236}">
              <a16:creationId xmlns:a16="http://schemas.microsoft.com/office/drawing/2014/main" id="{19DCE400-CEDB-4BDF-9D79-271C32F59E85}"/>
            </a:ext>
          </a:extLst>
        </xdr:cNvPr>
        <xdr:cNvSpPr txBox="1"/>
      </xdr:nvSpPr>
      <xdr:spPr>
        <a:xfrm>
          <a:off x="7626427" y="17956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148099</xdr:rowOff>
    </xdr:from>
    <xdr:ext cx="469744" cy="259045"/>
    <xdr:sp macro="" textlink="">
      <xdr:nvSpPr>
        <xdr:cNvPr id="486" name="n_4aveValue【市民会館】&#10;一人当たり面積">
          <a:extLst>
            <a:ext uri="{FF2B5EF4-FFF2-40B4-BE49-F238E27FC236}">
              <a16:creationId xmlns:a16="http://schemas.microsoft.com/office/drawing/2014/main" id="{0F637840-F244-4177-A59F-F5FE30AD4008}"/>
            </a:ext>
          </a:extLst>
        </xdr:cNvPr>
        <xdr:cNvSpPr txBox="1"/>
      </xdr:nvSpPr>
      <xdr:spPr>
        <a:xfrm>
          <a:off x="6737427" y="1797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19829</xdr:rowOff>
    </xdr:from>
    <xdr:ext cx="469744" cy="259045"/>
    <xdr:sp macro="" textlink="">
      <xdr:nvSpPr>
        <xdr:cNvPr id="487" name="n_1mainValue【市民会館】&#10;一人当たり面積">
          <a:extLst>
            <a:ext uri="{FF2B5EF4-FFF2-40B4-BE49-F238E27FC236}">
              <a16:creationId xmlns:a16="http://schemas.microsoft.com/office/drawing/2014/main" id="{0BCE7BD5-AB42-478F-977F-31BFBBDBB4F0}"/>
            </a:ext>
          </a:extLst>
        </xdr:cNvPr>
        <xdr:cNvSpPr txBox="1"/>
      </xdr:nvSpPr>
      <xdr:spPr>
        <a:xfrm>
          <a:off x="9391727" y="1836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19829</xdr:rowOff>
    </xdr:from>
    <xdr:ext cx="469744" cy="259045"/>
    <xdr:sp macro="" textlink="">
      <xdr:nvSpPr>
        <xdr:cNvPr id="488" name="n_2mainValue【市民会館】&#10;一人当たり面積">
          <a:extLst>
            <a:ext uri="{FF2B5EF4-FFF2-40B4-BE49-F238E27FC236}">
              <a16:creationId xmlns:a16="http://schemas.microsoft.com/office/drawing/2014/main" id="{66DC06B1-D916-4D2C-B135-A0E244EFEBE8}"/>
            </a:ext>
          </a:extLst>
        </xdr:cNvPr>
        <xdr:cNvSpPr txBox="1"/>
      </xdr:nvSpPr>
      <xdr:spPr>
        <a:xfrm>
          <a:off x="8515427" y="1836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19829</xdr:rowOff>
    </xdr:from>
    <xdr:ext cx="469744" cy="259045"/>
    <xdr:sp macro="" textlink="">
      <xdr:nvSpPr>
        <xdr:cNvPr id="489" name="n_3mainValue【市民会館】&#10;一人当たり面積">
          <a:extLst>
            <a:ext uri="{FF2B5EF4-FFF2-40B4-BE49-F238E27FC236}">
              <a16:creationId xmlns:a16="http://schemas.microsoft.com/office/drawing/2014/main" id="{AD454916-CC9A-4726-BD48-3296EDCDFD94}"/>
            </a:ext>
          </a:extLst>
        </xdr:cNvPr>
        <xdr:cNvSpPr txBox="1"/>
      </xdr:nvSpPr>
      <xdr:spPr>
        <a:xfrm>
          <a:off x="7626427" y="1836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19829</xdr:rowOff>
    </xdr:from>
    <xdr:ext cx="469744" cy="259045"/>
    <xdr:sp macro="" textlink="">
      <xdr:nvSpPr>
        <xdr:cNvPr id="490" name="n_4mainValue【市民会館】&#10;一人当たり面積">
          <a:extLst>
            <a:ext uri="{FF2B5EF4-FFF2-40B4-BE49-F238E27FC236}">
              <a16:creationId xmlns:a16="http://schemas.microsoft.com/office/drawing/2014/main" id="{E2C84706-820E-46A9-BC7D-81B7B67EDCA1}"/>
            </a:ext>
          </a:extLst>
        </xdr:cNvPr>
        <xdr:cNvSpPr txBox="1"/>
      </xdr:nvSpPr>
      <xdr:spPr>
        <a:xfrm>
          <a:off x="6737427" y="1836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1" name="正方形/長方形 490">
          <a:extLst>
            <a:ext uri="{FF2B5EF4-FFF2-40B4-BE49-F238E27FC236}">
              <a16:creationId xmlns:a16="http://schemas.microsoft.com/office/drawing/2014/main" id="{F877FDCB-7560-4B90-9C84-2E5F36DC6301}"/>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2" name="正方形/長方形 491">
          <a:extLst>
            <a:ext uri="{FF2B5EF4-FFF2-40B4-BE49-F238E27FC236}">
              <a16:creationId xmlns:a16="http://schemas.microsoft.com/office/drawing/2014/main" id="{13A85AC8-E7E2-40A3-BB2D-EF2F2F7F151C}"/>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3" name="正方形/長方形 492">
          <a:extLst>
            <a:ext uri="{FF2B5EF4-FFF2-40B4-BE49-F238E27FC236}">
              <a16:creationId xmlns:a16="http://schemas.microsoft.com/office/drawing/2014/main" id="{54A82899-7C65-4481-B059-C141AEF80A21}"/>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4" name="正方形/長方形 493">
          <a:extLst>
            <a:ext uri="{FF2B5EF4-FFF2-40B4-BE49-F238E27FC236}">
              <a16:creationId xmlns:a16="http://schemas.microsoft.com/office/drawing/2014/main" id="{BD2AA85C-2388-4A87-BB58-6C54F4C9F245}"/>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5" name="正方形/長方形 494">
          <a:extLst>
            <a:ext uri="{FF2B5EF4-FFF2-40B4-BE49-F238E27FC236}">
              <a16:creationId xmlns:a16="http://schemas.microsoft.com/office/drawing/2014/main" id="{DAD4D56F-7C5D-41C7-B6D3-32EE904098E8}"/>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6" name="正方形/長方形 495">
          <a:extLst>
            <a:ext uri="{FF2B5EF4-FFF2-40B4-BE49-F238E27FC236}">
              <a16:creationId xmlns:a16="http://schemas.microsoft.com/office/drawing/2014/main" id="{20BA38C3-868A-4E87-90EB-E92B7293D161}"/>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7" name="正方形/長方形 496">
          <a:extLst>
            <a:ext uri="{FF2B5EF4-FFF2-40B4-BE49-F238E27FC236}">
              <a16:creationId xmlns:a16="http://schemas.microsoft.com/office/drawing/2014/main" id="{5B817957-B58D-41D1-BB27-23E66D39E6E8}"/>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8" name="正方形/長方形 497">
          <a:extLst>
            <a:ext uri="{FF2B5EF4-FFF2-40B4-BE49-F238E27FC236}">
              <a16:creationId xmlns:a16="http://schemas.microsoft.com/office/drawing/2014/main" id="{58B5881C-08D2-4B94-BF3F-DF1EDE15B25D}"/>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9" name="テキスト ボックス 498">
          <a:extLst>
            <a:ext uri="{FF2B5EF4-FFF2-40B4-BE49-F238E27FC236}">
              <a16:creationId xmlns:a16="http://schemas.microsoft.com/office/drawing/2014/main" id="{D16654DA-42BF-487F-B70F-6A771A072F2F}"/>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0" name="直線コネクタ 499">
          <a:extLst>
            <a:ext uri="{FF2B5EF4-FFF2-40B4-BE49-F238E27FC236}">
              <a16:creationId xmlns:a16="http://schemas.microsoft.com/office/drawing/2014/main" id="{30E9B044-EDA0-417E-9EEB-61B120C94607}"/>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1" name="テキスト ボックス 500">
          <a:extLst>
            <a:ext uri="{FF2B5EF4-FFF2-40B4-BE49-F238E27FC236}">
              <a16:creationId xmlns:a16="http://schemas.microsoft.com/office/drawing/2014/main" id="{3E6D7273-2E5D-4EB0-A591-074CC10C6C8A}"/>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2" name="直線コネクタ 501">
          <a:extLst>
            <a:ext uri="{FF2B5EF4-FFF2-40B4-BE49-F238E27FC236}">
              <a16:creationId xmlns:a16="http://schemas.microsoft.com/office/drawing/2014/main" id="{EF70EF2E-D2F8-42A9-8838-FA85F5EFFAE4}"/>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3" name="テキスト ボックス 502">
          <a:extLst>
            <a:ext uri="{FF2B5EF4-FFF2-40B4-BE49-F238E27FC236}">
              <a16:creationId xmlns:a16="http://schemas.microsoft.com/office/drawing/2014/main" id="{8C955C12-06D3-472A-BD35-D385CBE5F396}"/>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4" name="直線コネクタ 503">
          <a:extLst>
            <a:ext uri="{FF2B5EF4-FFF2-40B4-BE49-F238E27FC236}">
              <a16:creationId xmlns:a16="http://schemas.microsoft.com/office/drawing/2014/main" id="{7BE67F7A-4789-40EC-A4E2-507E17174A36}"/>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5" name="テキスト ボックス 504">
          <a:extLst>
            <a:ext uri="{FF2B5EF4-FFF2-40B4-BE49-F238E27FC236}">
              <a16:creationId xmlns:a16="http://schemas.microsoft.com/office/drawing/2014/main" id="{B7F98B63-E55D-4027-BBD9-3ECD7F0F5C4B}"/>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6" name="直線コネクタ 505">
          <a:extLst>
            <a:ext uri="{FF2B5EF4-FFF2-40B4-BE49-F238E27FC236}">
              <a16:creationId xmlns:a16="http://schemas.microsoft.com/office/drawing/2014/main" id="{02984301-8652-4477-B2A4-AF5E05A4DA28}"/>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7" name="テキスト ボックス 506">
          <a:extLst>
            <a:ext uri="{FF2B5EF4-FFF2-40B4-BE49-F238E27FC236}">
              <a16:creationId xmlns:a16="http://schemas.microsoft.com/office/drawing/2014/main" id="{B4D3FDF7-F9B7-4806-B89B-CA02961033C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8" name="直線コネクタ 507">
          <a:extLst>
            <a:ext uri="{FF2B5EF4-FFF2-40B4-BE49-F238E27FC236}">
              <a16:creationId xmlns:a16="http://schemas.microsoft.com/office/drawing/2014/main" id="{4A70C01F-42BE-4528-9306-5ED95984081D}"/>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9" name="テキスト ボックス 508">
          <a:extLst>
            <a:ext uri="{FF2B5EF4-FFF2-40B4-BE49-F238E27FC236}">
              <a16:creationId xmlns:a16="http://schemas.microsoft.com/office/drawing/2014/main" id="{09ED229C-6489-4025-926E-A9478782FE73}"/>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0" name="直線コネクタ 509">
          <a:extLst>
            <a:ext uri="{FF2B5EF4-FFF2-40B4-BE49-F238E27FC236}">
              <a16:creationId xmlns:a16="http://schemas.microsoft.com/office/drawing/2014/main" id="{0AC9D6FF-1FF6-4178-A30F-A116390D57DD}"/>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1" name="テキスト ボックス 510">
          <a:extLst>
            <a:ext uri="{FF2B5EF4-FFF2-40B4-BE49-F238E27FC236}">
              <a16:creationId xmlns:a16="http://schemas.microsoft.com/office/drawing/2014/main" id="{89B2CAA8-AAE2-4789-8EF9-757524BAB429}"/>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2" name="直線コネクタ 511">
          <a:extLst>
            <a:ext uri="{FF2B5EF4-FFF2-40B4-BE49-F238E27FC236}">
              <a16:creationId xmlns:a16="http://schemas.microsoft.com/office/drawing/2014/main" id="{579DAF97-136D-4E66-B811-025782092123}"/>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3" name="テキスト ボックス 512">
          <a:extLst>
            <a:ext uri="{FF2B5EF4-FFF2-40B4-BE49-F238E27FC236}">
              <a16:creationId xmlns:a16="http://schemas.microsoft.com/office/drawing/2014/main" id="{5BBD5F8F-55C5-41C5-BD1B-86F9E20B27BD}"/>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4" name="【一般廃棄物処理施設】&#10;有形固定資産減価償却率グラフ枠">
          <a:extLst>
            <a:ext uri="{FF2B5EF4-FFF2-40B4-BE49-F238E27FC236}">
              <a16:creationId xmlns:a16="http://schemas.microsoft.com/office/drawing/2014/main" id="{E052C64C-6260-4BB0-AF7B-F44AABC089F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135255</xdr:rowOff>
    </xdr:from>
    <xdr:to>
      <xdr:col>85</xdr:col>
      <xdr:colOff>126364</xdr:colOff>
      <xdr:row>41</xdr:row>
      <xdr:rowOff>158115</xdr:rowOff>
    </xdr:to>
    <xdr:cxnSp macro="">
      <xdr:nvCxnSpPr>
        <xdr:cNvPr id="515" name="直線コネクタ 514">
          <a:extLst>
            <a:ext uri="{FF2B5EF4-FFF2-40B4-BE49-F238E27FC236}">
              <a16:creationId xmlns:a16="http://schemas.microsoft.com/office/drawing/2014/main" id="{83DBEBB3-3358-40E2-A4EC-D1AD7BB23146}"/>
            </a:ext>
          </a:extLst>
        </xdr:cNvPr>
        <xdr:cNvCxnSpPr/>
      </xdr:nvCxnSpPr>
      <xdr:spPr>
        <a:xfrm flipV="1">
          <a:off x="16318864" y="5964555"/>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161942</xdr:rowOff>
    </xdr:from>
    <xdr:ext cx="405111" cy="259045"/>
    <xdr:sp macro="" textlink="">
      <xdr:nvSpPr>
        <xdr:cNvPr id="516" name="【一般廃棄物処理施設】&#10;有形固定資産減価償却率最小値テキスト">
          <a:extLst>
            <a:ext uri="{FF2B5EF4-FFF2-40B4-BE49-F238E27FC236}">
              <a16:creationId xmlns:a16="http://schemas.microsoft.com/office/drawing/2014/main" id="{DB87C6BA-5450-4609-8B5F-5F1700C584D5}"/>
            </a:ext>
          </a:extLst>
        </xdr:cNvPr>
        <xdr:cNvSpPr txBox="1"/>
      </xdr:nvSpPr>
      <xdr:spPr>
        <a:xfrm>
          <a:off x="16357600" y="719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158115</xdr:rowOff>
    </xdr:from>
    <xdr:to>
      <xdr:col>86</xdr:col>
      <xdr:colOff>25400</xdr:colOff>
      <xdr:row>41</xdr:row>
      <xdr:rowOff>158115</xdr:rowOff>
    </xdr:to>
    <xdr:cxnSp macro="">
      <xdr:nvCxnSpPr>
        <xdr:cNvPr id="517" name="直線コネクタ 516">
          <a:extLst>
            <a:ext uri="{FF2B5EF4-FFF2-40B4-BE49-F238E27FC236}">
              <a16:creationId xmlns:a16="http://schemas.microsoft.com/office/drawing/2014/main" id="{1A9034D4-BAB2-419D-B439-DA284C3F533A}"/>
            </a:ext>
          </a:extLst>
        </xdr:cNvPr>
        <xdr:cNvCxnSpPr/>
      </xdr:nvCxnSpPr>
      <xdr:spPr>
        <a:xfrm>
          <a:off x="16230600" y="7187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81932</xdr:rowOff>
    </xdr:from>
    <xdr:ext cx="405111" cy="259045"/>
    <xdr:sp macro="" textlink="">
      <xdr:nvSpPr>
        <xdr:cNvPr id="518" name="【一般廃棄物処理施設】&#10;有形固定資産減価償却率最大値テキスト">
          <a:extLst>
            <a:ext uri="{FF2B5EF4-FFF2-40B4-BE49-F238E27FC236}">
              <a16:creationId xmlns:a16="http://schemas.microsoft.com/office/drawing/2014/main" id="{98ECA0DD-76BE-4401-A4C2-004F67D1DB25}"/>
            </a:ext>
          </a:extLst>
        </xdr:cNvPr>
        <xdr:cNvSpPr txBox="1"/>
      </xdr:nvSpPr>
      <xdr:spPr>
        <a:xfrm>
          <a:off x="16357600" y="5739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135255</xdr:rowOff>
    </xdr:from>
    <xdr:to>
      <xdr:col>86</xdr:col>
      <xdr:colOff>25400</xdr:colOff>
      <xdr:row>34</xdr:row>
      <xdr:rowOff>135255</xdr:rowOff>
    </xdr:to>
    <xdr:cxnSp macro="">
      <xdr:nvCxnSpPr>
        <xdr:cNvPr id="519" name="直線コネクタ 518">
          <a:extLst>
            <a:ext uri="{FF2B5EF4-FFF2-40B4-BE49-F238E27FC236}">
              <a16:creationId xmlns:a16="http://schemas.microsoft.com/office/drawing/2014/main" id="{2E8CD7D6-AF25-4111-8C75-32BDFCEB98C3}"/>
            </a:ext>
          </a:extLst>
        </xdr:cNvPr>
        <xdr:cNvCxnSpPr/>
      </xdr:nvCxnSpPr>
      <xdr:spPr>
        <a:xfrm>
          <a:off x="16230600" y="596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11447</xdr:rowOff>
    </xdr:from>
    <xdr:ext cx="405111" cy="259045"/>
    <xdr:sp macro="" textlink="">
      <xdr:nvSpPr>
        <xdr:cNvPr id="520" name="【一般廃棄物処理施設】&#10;有形固定資産減価償却率平均値テキスト">
          <a:extLst>
            <a:ext uri="{FF2B5EF4-FFF2-40B4-BE49-F238E27FC236}">
              <a16:creationId xmlns:a16="http://schemas.microsoft.com/office/drawing/2014/main" id="{1BABE6A0-0471-41BA-8877-A378D0A9C66A}"/>
            </a:ext>
          </a:extLst>
        </xdr:cNvPr>
        <xdr:cNvSpPr txBox="1"/>
      </xdr:nvSpPr>
      <xdr:spPr>
        <a:xfrm>
          <a:off x="16357600" y="63550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33020</xdr:rowOff>
    </xdr:from>
    <xdr:to>
      <xdr:col>85</xdr:col>
      <xdr:colOff>177800</xdr:colOff>
      <xdr:row>37</xdr:row>
      <xdr:rowOff>134620</xdr:rowOff>
    </xdr:to>
    <xdr:sp macro="" textlink="">
      <xdr:nvSpPr>
        <xdr:cNvPr id="521" name="フローチャート: 判断 520">
          <a:extLst>
            <a:ext uri="{FF2B5EF4-FFF2-40B4-BE49-F238E27FC236}">
              <a16:creationId xmlns:a16="http://schemas.microsoft.com/office/drawing/2014/main" id="{3B063E18-95A7-4796-A083-097A5433F7D9}"/>
            </a:ext>
          </a:extLst>
        </xdr:cNvPr>
        <xdr:cNvSpPr/>
      </xdr:nvSpPr>
      <xdr:spPr>
        <a:xfrm>
          <a:off x="162687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166370</xdr:rowOff>
    </xdr:from>
    <xdr:to>
      <xdr:col>81</xdr:col>
      <xdr:colOff>101600</xdr:colOff>
      <xdr:row>37</xdr:row>
      <xdr:rowOff>96520</xdr:rowOff>
    </xdr:to>
    <xdr:sp macro="" textlink="">
      <xdr:nvSpPr>
        <xdr:cNvPr id="522" name="フローチャート: 判断 521">
          <a:extLst>
            <a:ext uri="{FF2B5EF4-FFF2-40B4-BE49-F238E27FC236}">
              <a16:creationId xmlns:a16="http://schemas.microsoft.com/office/drawing/2014/main" id="{C80197D9-304B-4E74-846D-2C4BE66F412C}"/>
            </a:ext>
          </a:extLst>
        </xdr:cNvPr>
        <xdr:cNvSpPr/>
      </xdr:nvSpPr>
      <xdr:spPr>
        <a:xfrm>
          <a:off x="15430500" y="633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118745</xdr:rowOff>
    </xdr:from>
    <xdr:to>
      <xdr:col>76</xdr:col>
      <xdr:colOff>165100</xdr:colOff>
      <xdr:row>37</xdr:row>
      <xdr:rowOff>48895</xdr:rowOff>
    </xdr:to>
    <xdr:sp macro="" textlink="">
      <xdr:nvSpPr>
        <xdr:cNvPr id="523" name="フローチャート: 判断 522">
          <a:extLst>
            <a:ext uri="{FF2B5EF4-FFF2-40B4-BE49-F238E27FC236}">
              <a16:creationId xmlns:a16="http://schemas.microsoft.com/office/drawing/2014/main" id="{684DF727-83A9-4481-B884-6E28F20D9A0F}"/>
            </a:ext>
          </a:extLst>
        </xdr:cNvPr>
        <xdr:cNvSpPr/>
      </xdr:nvSpPr>
      <xdr:spPr>
        <a:xfrm>
          <a:off x="14541500" y="629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114935</xdr:rowOff>
    </xdr:from>
    <xdr:to>
      <xdr:col>72</xdr:col>
      <xdr:colOff>38100</xdr:colOff>
      <xdr:row>37</xdr:row>
      <xdr:rowOff>45085</xdr:rowOff>
    </xdr:to>
    <xdr:sp macro="" textlink="">
      <xdr:nvSpPr>
        <xdr:cNvPr id="524" name="フローチャート: 判断 523">
          <a:extLst>
            <a:ext uri="{FF2B5EF4-FFF2-40B4-BE49-F238E27FC236}">
              <a16:creationId xmlns:a16="http://schemas.microsoft.com/office/drawing/2014/main" id="{FCB1F3DD-893D-4501-9151-A51F6E71AFC0}"/>
            </a:ext>
          </a:extLst>
        </xdr:cNvPr>
        <xdr:cNvSpPr/>
      </xdr:nvSpPr>
      <xdr:spPr>
        <a:xfrm>
          <a:off x="13652500" y="62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95885</xdr:rowOff>
    </xdr:from>
    <xdr:to>
      <xdr:col>67</xdr:col>
      <xdr:colOff>101600</xdr:colOff>
      <xdr:row>37</xdr:row>
      <xdr:rowOff>26035</xdr:rowOff>
    </xdr:to>
    <xdr:sp macro="" textlink="">
      <xdr:nvSpPr>
        <xdr:cNvPr id="525" name="フローチャート: 判断 524">
          <a:extLst>
            <a:ext uri="{FF2B5EF4-FFF2-40B4-BE49-F238E27FC236}">
              <a16:creationId xmlns:a16="http://schemas.microsoft.com/office/drawing/2014/main" id="{41AABB90-CF32-45F1-B2FB-194BC88B49F2}"/>
            </a:ext>
          </a:extLst>
        </xdr:cNvPr>
        <xdr:cNvSpPr/>
      </xdr:nvSpPr>
      <xdr:spPr>
        <a:xfrm>
          <a:off x="12763500" y="626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6" name="テキスト ボックス 525">
          <a:extLst>
            <a:ext uri="{FF2B5EF4-FFF2-40B4-BE49-F238E27FC236}">
              <a16:creationId xmlns:a16="http://schemas.microsoft.com/office/drawing/2014/main" id="{98AF4D63-8CE1-4438-BD40-92C197550366}"/>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2432FAE5-7A07-44FC-B387-F04B31B700F9}"/>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2204398C-DA33-4344-81D3-B20B3C8F39E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AE41EF0F-122C-4575-AEEB-EFDE66FA3B2A}"/>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7DC908F8-DF79-4456-9956-1CE7084F2D5A}"/>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116840</xdr:rowOff>
    </xdr:from>
    <xdr:to>
      <xdr:col>85</xdr:col>
      <xdr:colOff>177800</xdr:colOff>
      <xdr:row>37</xdr:row>
      <xdr:rowOff>46990</xdr:rowOff>
    </xdr:to>
    <xdr:sp macro="" textlink="">
      <xdr:nvSpPr>
        <xdr:cNvPr id="531" name="楕円 530">
          <a:extLst>
            <a:ext uri="{FF2B5EF4-FFF2-40B4-BE49-F238E27FC236}">
              <a16:creationId xmlns:a16="http://schemas.microsoft.com/office/drawing/2014/main" id="{E66913CA-C09E-4EAB-95E7-7358A8E18C11}"/>
            </a:ext>
          </a:extLst>
        </xdr:cNvPr>
        <xdr:cNvSpPr/>
      </xdr:nvSpPr>
      <xdr:spPr>
        <a:xfrm>
          <a:off x="162687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139717</xdr:rowOff>
    </xdr:from>
    <xdr:ext cx="405111" cy="259045"/>
    <xdr:sp macro="" textlink="">
      <xdr:nvSpPr>
        <xdr:cNvPr id="532" name="【一般廃棄物処理施設】&#10;有形固定資産減価償却率該当値テキスト">
          <a:extLst>
            <a:ext uri="{FF2B5EF4-FFF2-40B4-BE49-F238E27FC236}">
              <a16:creationId xmlns:a16="http://schemas.microsoft.com/office/drawing/2014/main" id="{694B6559-7BB2-40C1-996C-EC403DDFE297}"/>
            </a:ext>
          </a:extLst>
        </xdr:cNvPr>
        <xdr:cNvSpPr txBox="1"/>
      </xdr:nvSpPr>
      <xdr:spPr>
        <a:xfrm>
          <a:off x="16357600" y="614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67310</xdr:rowOff>
    </xdr:from>
    <xdr:to>
      <xdr:col>81</xdr:col>
      <xdr:colOff>101600</xdr:colOff>
      <xdr:row>36</xdr:row>
      <xdr:rowOff>168910</xdr:rowOff>
    </xdr:to>
    <xdr:sp macro="" textlink="">
      <xdr:nvSpPr>
        <xdr:cNvPr id="533" name="楕円 532">
          <a:extLst>
            <a:ext uri="{FF2B5EF4-FFF2-40B4-BE49-F238E27FC236}">
              <a16:creationId xmlns:a16="http://schemas.microsoft.com/office/drawing/2014/main" id="{76E85519-9C20-4269-B848-E54CAD38AE02}"/>
            </a:ext>
          </a:extLst>
        </xdr:cNvPr>
        <xdr:cNvSpPr/>
      </xdr:nvSpPr>
      <xdr:spPr>
        <a:xfrm>
          <a:off x="15430500" y="623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118110</xdr:rowOff>
    </xdr:from>
    <xdr:to>
      <xdr:col>85</xdr:col>
      <xdr:colOff>127000</xdr:colOff>
      <xdr:row>36</xdr:row>
      <xdr:rowOff>167640</xdr:rowOff>
    </xdr:to>
    <xdr:cxnSp macro="">
      <xdr:nvCxnSpPr>
        <xdr:cNvPr id="534" name="直線コネクタ 533">
          <a:extLst>
            <a:ext uri="{FF2B5EF4-FFF2-40B4-BE49-F238E27FC236}">
              <a16:creationId xmlns:a16="http://schemas.microsoft.com/office/drawing/2014/main" id="{E34B6EF2-1D86-4B12-9BC6-E53668F4EAAA}"/>
            </a:ext>
          </a:extLst>
        </xdr:cNvPr>
        <xdr:cNvCxnSpPr/>
      </xdr:nvCxnSpPr>
      <xdr:spPr>
        <a:xfrm>
          <a:off x="15481300" y="629031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19685</xdr:rowOff>
    </xdr:from>
    <xdr:to>
      <xdr:col>76</xdr:col>
      <xdr:colOff>165100</xdr:colOff>
      <xdr:row>36</xdr:row>
      <xdr:rowOff>121285</xdr:rowOff>
    </xdr:to>
    <xdr:sp macro="" textlink="">
      <xdr:nvSpPr>
        <xdr:cNvPr id="535" name="楕円 534">
          <a:extLst>
            <a:ext uri="{FF2B5EF4-FFF2-40B4-BE49-F238E27FC236}">
              <a16:creationId xmlns:a16="http://schemas.microsoft.com/office/drawing/2014/main" id="{10151728-DECB-4536-B082-0A4E31B6FCB6}"/>
            </a:ext>
          </a:extLst>
        </xdr:cNvPr>
        <xdr:cNvSpPr/>
      </xdr:nvSpPr>
      <xdr:spPr>
        <a:xfrm>
          <a:off x="14541500" y="619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70485</xdr:rowOff>
    </xdr:from>
    <xdr:to>
      <xdr:col>81</xdr:col>
      <xdr:colOff>50800</xdr:colOff>
      <xdr:row>36</xdr:row>
      <xdr:rowOff>118110</xdr:rowOff>
    </xdr:to>
    <xdr:cxnSp macro="">
      <xdr:nvCxnSpPr>
        <xdr:cNvPr id="536" name="直線コネクタ 535">
          <a:extLst>
            <a:ext uri="{FF2B5EF4-FFF2-40B4-BE49-F238E27FC236}">
              <a16:creationId xmlns:a16="http://schemas.microsoft.com/office/drawing/2014/main" id="{BA3E9EB8-F183-4316-A53E-0B08B9EC2305}"/>
            </a:ext>
          </a:extLst>
        </xdr:cNvPr>
        <xdr:cNvCxnSpPr/>
      </xdr:nvCxnSpPr>
      <xdr:spPr>
        <a:xfrm>
          <a:off x="14592300" y="624268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141605</xdr:rowOff>
    </xdr:from>
    <xdr:to>
      <xdr:col>72</xdr:col>
      <xdr:colOff>38100</xdr:colOff>
      <xdr:row>36</xdr:row>
      <xdr:rowOff>71755</xdr:rowOff>
    </xdr:to>
    <xdr:sp macro="" textlink="">
      <xdr:nvSpPr>
        <xdr:cNvPr id="537" name="楕円 536">
          <a:extLst>
            <a:ext uri="{FF2B5EF4-FFF2-40B4-BE49-F238E27FC236}">
              <a16:creationId xmlns:a16="http://schemas.microsoft.com/office/drawing/2014/main" id="{DD33858F-BB4A-4A93-BF49-9B878BEAD2B7}"/>
            </a:ext>
          </a:extLst>
        </xdr:cNvPr>
        <xdr:cNvSpPr/>
      </xdr:nvSpPr>
      <xdr:spPr>
        <a:xfrm>
          <a:off x="13652500" y="614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20955</xdr:rowOff>
    </xdr:from>
    <xdr:to>
      <xdr:col>76</xdr:col>
      <xdr:colOff>114300</xdr:colOff>
      <xdr:row>36</xdr:row>
      <xdr:rowOff>70485</xdr:rowOff>
    </xdr:to>
    <xdr:cxnSp macro="">
      <xdr:nvCxnSpPr>
        <xdr:cNvPr id="538" name="直線コネクタ 537">
          <a:extLst>
            <a:ext uri="{FF2B5EF4-FFF2-40B4-BE49-F238E27FC236}">
              <a16:creationId xmlns:a16="http://schemas.microsoft.com/office/drawing/2014/main" id="{D65C3E32-C23A-4BD1-9E5A-8D68B9C0528E}"/>
            </a:ext>
          </a:extLst>
        </xdr:cNvPr>
        <xdr:cNvCxnSpPr/>
      </xdr:nvCxnSpPr>
      <xdr:spPr>
        <a:xfrm>
          <a:off x="13703300" y="619315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92075</xdr:rowOff>
    </xdr:from>
    <xdr:to>
      <xdr:col>67</xdr:col>
      <xdr:colOff>101600</xdr:colOff>
      <xdr:row>36</xdr:row>
      <xdr:rowOff>22225</xdr:rowOff>
    </xdr:to>
    <xdr:sp macro="" textlink="">
      <xdr:nvSpPr>
        <xdr:cNvPr id="539" name="楕円 538">
          <a:extLst>
            <a:ext uri="{FF2B5EF4-FFF2-40B4-BE49-F238E27FC236}">
              <a16:creationId xmlns:a16="http://schemas.microsoft.com/office/drawing/2014/main" id="{E3E84F4B-53F4-44F0-AFDE-938CA2917D21}"/>
            </a:ext>
          </a:extLst>
        </xdr:cNvPr>
        <xdr:cNvSpPr/>
      </xdr:nvSpPr>
      <xdr:spPr>
        <a:xfrm>
          <a:off x="12763500" y="609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142875</xdr:rowOff>
    </xdr:from>
    <xdr:to>
      <xdr:col>71</xdr:col>
      <xdr:colOff>177800</xdr:colOff>
      <xdr:row>36</xdr:row>
      <xdr:rowOff>20955</xdr:rowOff>
    </xdr:to>
    <xdr:cxnSp macro="">
      <xdr:nvCxnSpPr>
        <xdr:cNvPr id="540" name="直線コネクタ 539">
          <a:extLst>
            <a:ext uri="{FF2B5EF4-FFF2-40B4-BE49-F238E27FC236}">
              <a16:creationId xmlns:a16="http://schemas.microsoft.com/office/drawing/2014/main" id="{0BCB3636-8E42-4075-80F8-6BFE6340266B}"/>
            </a:ext>
          </a:extLst>
        </xdr:cNvPr>
        <xdr:cNvCxnSpPr/>
      </xdr:nvCxnSpPr>
      <xdr:spPr>
        <a:xfrm>
          <a:off x="12814300" y="614362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87647</xdr:rowOff>
    </xdr:from>
    <xdr:ext cx="405111" cy="259045"/>
    <xdr:sp macro="" textlink="">
      <xdr:nvSpPr>
        <xdr:cNvPr id="541" name="n_1aveValue【一般廃棄物処理施設】&#10;有形固定資産減価償却率">
          <a:extLst>
            <a:ext uri="{FF2B5EF4-FFF2-40B4-BE49-F238E27FC236}">
              <a16:creationId xmlns:a16="http://schemas.microsoft.com/office/drawing/2014/main" id="{422819A5-F6E2-41E1-BCA7-07E33D335759}"/>
            </a:ext>
          </a:extLst>
        </xdr:cNvPr>
        <xdr:cNvSpPr txBox="1"/>
      </xdr:nvSpPr>
      <xdr:spPr>
        <a:xfrm>
          <a:off x="15266044" y="6431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40022</xdr:rowOff>
    </xdr:from>
    <xdr:ext cx="405111" cy="259045"/>
    <xdr:sp macro="" textlink="">
      <xdr:nvSpPr>
        <xdr:cNvPr id="542" name="n_2aveValue【一般廃棄物処理施設】&#10;有形固定資産減価償却率">
          <a:extLst>
            <a:ext uri="{FF2B5EF4-FFF2-40B4-BE49-F238E27FC236}">
              <a16:creationId xmlns:a16="http://schemas.microsoft.com/office/drawing/2014/main" id="{9E97C63B-74FC-4E38-9DE1-CE0D0987D5A0}"/>
            </a:ext>
          </a:extLst>
        </xdr:cNvPr>
        <xdr:cNvSpPr txBox="1"/>
      </xdr:nvSpPr>
      <xdr:spPr>
        <a:xfrm>
          <a:off x="14389744" y="638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36212</xdr:rowOff>
    </xdr:from>
    <xdr:ext cx="405111" cy="259045"/>
    <xdr:sp macro="" textlink="">
      <xdr:nvSpPr>
        <xdr:cNvPr id="543" name="n_3aveValue【一般廃棄物処理施設】&#10;有形固定資産減価償却率">
          <a:extLst>
            <a:ext uri="{FF2B5EF4-FFF2-40B4-BE49-F238E27FC236}">
              <a16:creationId xmlns:a16="http://schemas.microsoft.com/office/drawing/2014/main" id="{22062696-7F04-4331-B7FB-43C6C7B6BF83}"/>
            </a:ext>
          </a:extLst>
        </xdr:cNvPr>
        <xdr:cNvSpPr txBox="1"/>
      </xdr:nvSpPr>
      <xdr:spPr>
        <a:xfrm>
          <a:off x="13500744" y="6379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17162</xdr:rowOff>
    </xdr:from>
    <xdr:ext cx="405111" cy="259045"/>
    <xdr:sp macro="" textlink="">
      <xdr:nvSpPr>
        <xdr:cNvPr id="544" name="n_4aveValue【一般廃棄物処理施設】&#10;有形固定資産減価償却率">
          <a:extLst>
            <a:ext uri="{FF2B5EF4-FFF2-40B4-BE49-F238E27FC236}">
              <a16:creationId xmlns:a16="http://schemas.microsoft.com/office/drawing/2014/main" id="{F81FB5A0-964F-4A11-BBDA-898F6651D0C1}"/>
            </a:ext>
          </a:extLst>
        </xdr:cNvPr>
        <xdr:cNvSpPr txBox="1"/>
      </xdr:nvSpPr>
      <xdr:spPr>
        <a:xfrm>
          <a:off x="12611744" y="636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13987</xdr:rowOff>
    </xdr:from>
    <xdr:ext cx="405111" cy="259045"/>
    <xdr:sp macro="" textlink="">
      <xdr:nvSpPr>
        <xdr:cNvPr id="545" name="n_1mainValue【一般廃棄物処理施設】&#10;有形固定資産減価償却率">
          <a:extLst>
            <a:ext uri="{FF2B5EF4-FFF2-40B4-BE49-F238E27FC236}">
              <a16:creationId xmlns:a16="http://schemas.microsoft.com/office/drawing/2014/main" id="{C7820C06-2155-481D-A618-229D72BF58DD}"/>
            </a:ext>
          </a:extLst>
        </xdr:cNvPr>
        <xdr:cNvSpPr txBox="1"/>
      </xdr:nvSpPr>
      <xdr:spPr>
        <a:xfrm>
          <a:off x="15266044" y="601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137812</xdr:rowOff>
    </xdr:from>
    <xdr:ext cx="405111" cy="259045"/>
    <xdr:sp macro="" textlink="">
      <xdr:nvSpPr>
        <xdr:cNvPr id="546" name="n_2mainValue【一般廃棄物処理施設】&#10;有形固定資産減価償却率">
          <a:extLst>
            <a:ext uri="{FF2B5EF4-FFF2-40B4-BE49-F238E27FC236}">
              <a16:creationId xmlns:a16="http://schemas.microsoft.com/office/drawing/2014/main" id="{5325F9CD-918E-49D5-9C24-5D6D2C604DD5}"/>
            </a:ext>
          </a:extLst>
        </xdr:cNvPr>
        <xdr:cNvSpPr txBox="1"/>
      </xdr:nvSpPr>
      <xdr:spPr>
        <a:xfrm>
          <a:off x="14389744" y="596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88282</xdr:rowOff>
    </xdr:from>
    <xdr:ext cx="405111" cy="259045"/>
    <xdr:sp macro="" textlink="">
      <xdr:nvSpPr>
        <xdr:cNvPr id="547" name="n_3mainValue【一般廃棄物処理施設】&#10;有形固定資産減価償却率">
          <a:extLst>
            <a:ext uri="{FF2B5EF4-FFF2-40B4-BE49-F238E27FC236}">
              <a16:creationId xmlns:a16="http://schemas.microsoft.com/office/drawing/2014/main" id="{8804C381-1D2A-40C5-99A9-5D9FB6040E52}"/>
            </a:ext>
          </a:extLst>
        </xdr:cNvPr>
        <xdr:cNvSpPr txBox="1"/>
      </xdr:nvSpPr>
      <xdr:spPr>
        <a:xfrm>
          <a:off x="13500744" y="591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38752</xdr:rowOff>
    </xdr:from>
    <xdr:ext cx="405111" cy="259045"/>
    <xdr:sp macro="" textlink="">
      <xdr:nvSpPr>
        <xdr:cNvPr id="548" name="n_4mainValue【一般廃棄物処理施設】&#10;有形固定資産減価償却率">
          <a:extLst>
            <a:ext uri="{FF2B5EF4-FFF2-40B4-BE49-F238E27FC236}">
              <a16:creationId xmlns:a16="http://schemas.microsoft.com/office/drawing/2014/main" id="{3468085F-4AFC-40F8-9313-E66170340935}"/>
            </a:ext>
          </a:extLst>
        </xdr:cNvPr>
        <xdr:cNvSpPr txBox="1"/>
      </xdr:nvSpPr>
      <xdr:spPr>
        <a:xfrm>
          <a:off x="12611744" y="586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9" name="正方形/長方形 548">
          <a:extLst>
            <a:ext uri="{FF2B5EF4-FFF2-40B4-BE49-F238E27FC236}">
              <a16:creationId xmlns:a16="http://schemas.microsoft.com/office/drawing/2014/main" id="{BF4AAB58-CC9D-4DF4-B571-541EFD4CCCED}"/>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0" name="正方形/長方形 549">
          <a:extLst>
            <a:ext uri="{FF2B5EF4-FFF2-40B4-BE49-F238E27FC236}">
              <a16:creationId xmlns:a16="http://schemas.microsoft.com/office/drawing/2014/main" id="{C3580FC5-6871-4C3C-8A80-EE2C5CF64732}"/>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1" name="正方形/長方形 550">
          <a:extLst>
            <a:ext uri="{FF2B5EF4-FFF2-40B4-BE49-F238E27FC236}">
              <a16:creationId xmlns:a16="http://schemas.microsoft.com/office/drawing/2014/main" id="{2A14B730-C51C-49C7-8DB9-6AFE38321266}"/>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2" name="正方形/長方形 551">
          <a:extLst>
            <a:ext uri="{FF2B5EF4-FFF2-40B4-BE49-F238E27FC236}">
              <a16:creationId xmlns:a16="http://schemas.microsoft.com/office/drawing/2014/main" id="{51E7883F-EE73-442E-BCF8-D7223DACECE3}"/>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3" name="正方形/長方形 552">
          <a:extLst>
            <a:ext uri="{FF2B5EF4-FFF2-40B4-BE49-F238E27FC236}">
              <a16:creationId xmlns:a16="http://schemas.microsoft.com/office/drawing/2014/main" id="{AB77A26B-FBBA-4813-BE5E-0EE49CA379FF}"/>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4" name="正方形/長方形 553">
          <a:extLst>
            <a:ext uri="{FF2B5EF4-FFF2-40B4-BE49-F238E27FC236}">
              <a16:creationId xmlns:a16="http://schemas.microsoft.com/office/drawing/2014/main" id="{EBEEF70B-F07B-4C91-8FD5-7C750EAE55FD}"/>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5" name="正方形/長方形 554">
          <a:extLst>
            <a:ext uri="{FF2B5EF4-FFF2-40B4-BE49-F238E27FC236}">
              <a16:creationId xmlns:a16="http://schemas.microsoft.com/office/drawing/2014/main" id="{60507AA6-BAE0-4738-BB90-15BAA4B56195}"/>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6" name="正方形/長方形 555">
          <a:extLst>
            <a:ext uri="{FF2B5EF4-FFF2-40B4-BE49-F238E27FC236}">
              <a16:creationId xmlns:a16="http://schemas.microsoft.com/office/drawing/2014/main" id="{3C0D126D-DD29-4CDC-9DBA-F12E19646237}"/>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7" name="テキスト ボックス 556">
          <a:extLst>
            <a:ext uri="{FF2B5EF4-FFF2-40B4-BE49-F238E27FC236}">
              <a16:creationId xmlns:a16="http://schemas.microsoft.com/office/drawing/2014/main" id="{80AEC8D2-DBDB-4428-8B1C-E83C08CEA0BF}"/>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8" name="直線コネクタ 557">
          <a:extLst>
            <a:ext uri="{FF2B5EF4-FFF2-40B4-BE49-F238E27FC236}">
              <a16:creationId xmlns:a16="http://schemas.microsoft.com/office/drawing/2014/main" id="{D8022C88-EB6C-4BB1-B988-33DA938F7051}"/>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59" name="直線コネクタ 558">
          <a:extLst>
            <a:ext uri="{FF2B5EF4-FFF2-40B4-BE49-F238E27FC236}">
              <a16:creationId xmlns:a16="http://schemas.microsoft.com/office/drawing/2014/main" id="{86AB8100-B70D-4AE6-8FDA-68130CC7A82D}"/>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60" name="テキスト ボックス 559">
          <a:extLst>
            <a:ext uri="{FF2B5EF4-FFF2-40B4-BE49-F238E27FC236}">
              <a16:creationId xmlns:a16="http://schemas.microsoft.com/office/drawing/2014/main" id="{007255EF-E995-4C0A-9864-9190462E869E}"/>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1" name="直線コネクタ 560">
          <a:extLst>
            <a:ext uri="{FF2B5EF4-FFF2-40B4-BE49-F238E27FC236}">
              <a16:creationId xmlns:a16="http://schemas.microsoft.com/office/drawing/2014/main" id="{54265F28-D35E-49E2-83B8-FD4DB310F604}"/>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562" name="テキスト ボックス 561">
          <a:extLst>
            <a:ext uri="{FF2B5EF4-FFF2-40B4-BE49-F238E27FC236}">
              <a16:creationId xmlns:a16="http://schemas.microsoft.com/office/drawing/2014/main" id="{8B6B8242-8FE2-4C65-9B68-EDA0AC8016D7}"/>
            </a:ext>
          </a:extLst>
        </xdr:cNvPr>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3" name="直線コネクタ 562">
          <a:extLst>
            <a:ext uri="{FF2B5EF4-FFF2-40B4-BE49-F238E27FC236}">
              <a16:creationId xmlns:a16="http://schemas.microsoft.com/office/drawing/2014/main" id="{E66869C2-874C-451B-BC55-4833DFE84F05}"/>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564" name="テキスト ボックス 563">
          <a:extLst>
            <a:ext uri="{FF2B5EF4-FFF2-40B4-BE49-F238E27FC236}">
              <a16:creationId xmlns:a16="http://schemas.microsoft.com/office/drawing/2014/main" id="{FA402E46-F05F-4CD4-BE48-698628C8B54B}"/>
            </a:ext>
          </a:extLst>
        </xdr:cNvPr>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5" name="直線コネクタ 564">
          <a:extLst>
            <a:ext uri="{FF2B5EF4-FFF2-40B4-BE49-F238E27FC236}">
              <a16:creationId xmlns:a16="http://schemas.microsoft.com/office/drawing/2014/main" id="{AD506943-FEA2-492B-B5D2-42705803C237}"/>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566" name="テキスト ボックス 565">
          <a:extLst>
            <a:ext uri="{FF2B5EF4-FFF2-40B4-BE49-F238E27FC236}">
              <a16:creationId xmlns:a16="http://schemas.microsoft.com/office/drawing/2014/main" id="{4F665842-DAAF-4494-AD34-979E95A8D125}"/>
            </a:ext>
          </a:extLst>
        </xdr:cNvPr>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67" name="直線コネクタ 566">
          <a:extLst>
            <a:ext uri="{FF2B5EF4-FFF2-40B4-BE49-F238E27FC236}">
              <a16:creationId xmlns:a16="http://schemas.microsoft.com/office/drawing/2014/main" id="{48DF3686-C7B7-44F4-9ED2-A437DD889BE1}"/>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68" name="テキスト ボックス 567">
          <a:extLst>
            <a:ext uri="{FF2B5EF4-FFF2-40B4-BE49-F238E27FC236}">
              <a16:creationId xmlns:a16="http://schemas.microsoft.com/office/drawing/2014/main" id="{D0204929-2E95-456C-8F29-204DA9E40878}"/>
            </a:ext>
          </a:extLst>
        </xdr:cNvPr>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69" name="直線コネクタ 568">
          <a:extLst>
            <a:ext uri="{FF2B5EF4-FFF2-40B4-BE49-F238E27FC236}">
              <a16:creationId xmlns:a16="http://schemas.microsoft.com/office/drawing/2014/main" id="{53717FF3-1C75-48E7-A0BB-67667DABB2AF}"/>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70" name="テキスト ボックス 569">
          <a:extLst>
            <a:ext uri="{FF2B5EF4-FFF2-40B4-BE49-F238E27FC236}">
              <a16:creationId xmlns:a16="http://schemas.microsoft.com/office/drawing/2014/main" id="{B3D5DB44-6CAD-4EFB-B78F-C0DB6DE83387}"/>
            </a:ext>
          </a:extLst>
        </xdr:cNvPr>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1" name="直線コネクタ 570">
          <a:extLst>
            <a:ext uri="{FF2B5EF4-FFF2-40B4-BE49-F238E27FC236}">
              <a16:creationId xmlns:a16="http://schemas.microsoft.com/office/drawing/2014/main" id="{6F33E29C-71AE-4C0A-81A8-4EBBC2E6A37D}"/>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2" name="テキスト ボックス 571">
          <a:extLst>
            <a:ext uri="{FF2B5EF4-FFF2-40B4-BE49-F238E27FC236}">
              <a16:creationId xmlns:a16="http://schemas.microsoft.com/office/drawing/2014/main" id="{618C3681-51CF-4422-B59F-A8D8ED48BEFC}"/>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3" name="【一般廃棄物処理施設】&#10;一人当たり有形固定資産（償却資産）額グラフ枠">
          <a:extLst>
            <a:ext uri="{FF2B5EF4-FFF2-40B4-BE49-F238E27FC236}">
              <a16:creationId xmlns:a16="http://schemas.microsoft.com/office/drawing/2014/main" id="{F794C2DA-018F-455F-B5C0-A1980761D586}"/>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32233</xdr:rowOff>
    </xdr:from>
    <xdr:to>
      <xdr:col>116</xdr:col>
      <xdr:colOff>62864</xdr:colOff>
      <xdr:row>42</xdr:row>
      <xdr:rowOff>76353</xdr:rowOff>
    </xdr:to>
    <xdr:cxnSp macro="">
      <xdr:nvCxnSpPr>
        <xdr:cNvPr id="574" name="直線コネクタ 573">
          <a:extLst>
            <a:ext uri="{FF2B5EF4-FFF2-40B4-BE49-F238E27FC236}">
              <a16:creationId xmlns:a16="http://schemas.microsoft.com/office/drawing/2014/main" id="{100F0CE5-9B59-445A-A6FD-F6FC8CE26338}"/>
            </a:ext>
          </a:extLst>
        </xdr:cNvPr>
        <xdr:cNvCxnSpPr/>
      </xdr:nvCxnSpPr>
      <xdr:spPr>
        <a:xfrm flipV="1">
          <a:off x="22160864" y="5690083"/>
          <a:ext cx="0" cy="1587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80180</xdr:rowOff>
    </xdr:from>
    <xdr:ext cx="469744" cy="259045"/>
    <xdr:sp macro="" textlink="">
      <xdr:nvSpPr>
        <xdr:cNvPr id="575" name="【一般廃棄物処理施設】&#10;一人当たり有形固定資産（償却資産）額最小値テキスト">
          <a:extLst>
            <a:ext uri="{FF2B5EF4-FFF2-40B4-BE49-F238E27FC236}">
              <a16:creationId xmlns:a16="http://schemas.microsoft.com/office/drawing/2014/main" id="{5EE418A9-4E59-4548-846C-08548A78F22B}"/>
            </a:ext>
          </a:extLst>
        </xdr:cNvPr>
        <xdr:cNvSpPr txBox="1"/>
      </xdr:nvSpPr>
      <xdr:spPr>
        <a:xfrm>
          <a:off x="22199600" y="7281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76353</xdr:rowOff>
    </xdr:from>
    <xdr:to>
      <xdr:col>116</xdr:col>
      <xdr:colOff>152400</xdr:colOff>
      <xdr:row>42</xdr:row>
      <xdr:rowOff>76353</xdr:rowOff>
    </xdr:to>
    <xdr:cxnSp macro="">
      <xdr:nvCxnSpPr>
        <xdr:cNvPr id="576" name="直線コネクタ 575">
          <a:extLst>
            <a:ext uri="{FF2B5EF4-FFF2-40B4-BE49-F238E27FC236}">
              <a16:creationId xmlns:a16="http://schemas.microsoft.com/office/drawing/2014/main" id="{B6E16A12-760E-4C76-A2E8-BAC735A574AB}"/>
            </a:ext>
          </a:extLst>
        </xdr:cNvPr>
        <xdr:cNvCxnSpPr/>
      </xdr:nvCxnSpPr>
      <xdr:spPr>
        <a:xfrm>
          <a:off x="22072600" y="7277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150360</xdr:rowOff>
    </xdr:from>
    <xdr:ext cx="599010" cy="259045"/>
    <xdr:sp macro="" textlink="">
      <xdr:nvSpPr>
        <xdr:cNvPr id="577" name="【一般廃棄物処理施設】&#10;一人当たり有形固定資産（償却資産）額最大値テキスト">
          <a:extLst>
            <a:ext uri="{FF2B5EF4-FFF2-40B4-BE49-F238E27FC236}">
              <a16:creationId xmlns:a16="http://schemas.microsoft.com/office/drawing/2014/main" id="{79790DB7-A789-4769-8E44-556D7C33E3A8}"/>
            </a:ext>
          </a:extLst>
        </xdr:cNvPr>
        <xdr:cNvSpPr txBox="1"/>
      </xdr:nvSpPr>
      <xdr:spPr>
        <a:xfrm>
          <a:off x="22199600" y="5465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32233</xdr:rowOff>
    </xdr:from>
    <xdr:to>
      <xdr:col>116</xdr:col>
      <xdr:colOff>152400</xdr:colOff>
      <xdr:row>33</xdr:row>
      <xdr:rowOff>32233</xdr:rowOff>
    </xdr:to>
    <xdr:cxnSp macro="">
      <xdr:nvCxnSpPr>
        <xdr:cNvPr id="578" name="直線コネクタ 577">
          <a:extLst>
            <a:ext uri="{FF2B5EF4-FFF2-40B4-BE49-F238E27FC236}">
              <a16:creationId xmlns:a16="http://schemas.microsoft.com/office/drawing/2014/main" id="{8198D96B-9DC7-464C-B4EE-89CA3836F48B}"/>
            </a:ext>
          </a:extLst>
        </xdr:cNvPr>
        <xdr:cNvCxnSpPr/>
      </xdr:nvCxnSpPr>
      <xdr:spPr>
        <a:xfrm>
          <a:off x="22072600" y="5690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121799</xdr:rowOff>
    </xdr:from>
    <xdr:ext cx="534377" cy="259045"/>
    <xdr:sp macro="" textlink="">
      <xdr:nvSpPr>
        <xdr:cNvPr id="579" name="【一般廃棄物処理施設】&#10;一人当たり有形固定資産（償却資産）額平均値テキスト">
          <a:extLst>
            <a:ext uri="{FF2B5EF4-FFF2-40B4-BE49-F238E27FC236}">
              <a16:creationId xmlns:a16="http://schemas.microsoft.com/office/drawing/2014/main" id="{7EAA00FA-8F10-4413-94AA-2796A5C4F6BD}"/>
            </a:ext>
          </a:extLst>
        </xdr:cNvPr>
        <xdr:cNvSpPr txBox="1"/>
      </xdr:nvSpPr>
      <xdr:spPr>
        <a:xfrm>
          <a:off x="22199600" y="6293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98922</xdr:rowOff>
    </xdr:from>
    <xdr:to>
      <xdr:col>116</xdr:col>
      <xdr:colOff>114300</xdr:colOff>
      <xdr:row>38</xdr:row>
      <xdr:rowOff>29073</xdr:rowOff>
    </xdr:to>
    <xdr:sp macro="" textlink="">
      <xdr:nvSpPr>
        <xdr:cNvPr id="580" name="フローチャート: 判断 579">
          <a:extLst>
            <a:ext uri="{FF2B5EF4-FFF2-40B4-BE49-F238E27FC236}">
              <a16:creationId xmlns:a16="http://schemas.microsoft.com/office/drawing/2014/main" id="{0D09EF27-EEB5-4032-9FEC-557B84C65540}"/>
            </a:ext>
          </a:extLst>
        </xdr:cNvPr>
        <xdr:cNvSpPr/>
      </xdr:nvSpPr>
      <xdr:spPr>
        <a:xfrm>
          <a:off x="22110700" y="644257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68094</xdr:rowOff>
    </xdr:from>
    <xdr:to>
      <xdr:col>112</xdr:col>
      <xdr:colOff>38100</xdr:colOff>
      <xdr:row>37</xdr:row>
      <xdr:rowOff>169694</xdr:rowOff>
    </xdr:to>
    <xdr:sp macro="" textlink="">
      <xdr:nvSpPr>
        <xdr:cNvPr id="581" name="フローチャート: 判断 580">
          <a:extLst>
            <a:ext uri="{FF2B5EF4-FFF2-40B4-BE49-F238E27FC236}">
              <a16:creationId xmlns:a16="http://schemas.microsoft.com/office/drawing/2014/main" id="{689B7910-7B53-4A3D-A893-889CA65481A2}"/>
            </a:ext>
          </a:extLst>
        </xdr:cNvPr>
        <xdr:cNvSpPr/>
      </xdr:nvSpPr>
      <xdr:spPr>
        <a:xfrm>
          <a:off x="21272500" y="641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83410</xdr:rowOff>
    </xdr:from>
    <xdr:to>
      <xdr:col>107</xdr:col>
      <xdr:colOff>101600</xdr:colOff>
      <xdr:row>38</xdr:row>
      <xdr:rowOff>13560</xdr:rowOff>
    </xdr:to>
    <xdr:sp macro="" textlink="">
      <xdr:nvSpPr>
        <xdr:cNvPr id="582" name="フローチャート: 判断 581">
          <a:extLst>
            <a:ext uri="{FF2B5EF4-FFF2-40B4-BE49-F238E27FC236}">
              <a16:creationId xmlns:a16="http://schemas.microsoft.com/office/drawing/2014/main" id="{DE795618-B564-410E-AF44-EDABED01B3C1}"/>
            </a:ext>
          </a:extLst>
        </xdr:cNvPr>
        <xdr:cNvSpPr/>
      </xdr:nvSpPr>
      <xdr:spPr>
        <a:xfrm>
          <a:off x="20383500" y="6427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113389</xdr:rowOff>
    </xdr:from>
    <xdr:to>
      <xdr:col>102</xdr:col>
      <xdr:colOff>165100</xdr:colOff>
      <xdr:row>38</xdr:row>
      <xdr:rowOff>43539</xdr:rowOff>
    </xdr:to>
    <xdr:sp macro="" textlink="">
      <xdr:nvSpPr>
        <xdr:cNvPr id="583" name="フローチャート: 判断 582">
          <a:extLst>
            <a:ext uri="{FF2B5EF4-FFF2-40B4-BE49-F238E27FC236}">
              <a16:creationId xmlns:a16="http://schemas.microsoft.com/office/drawing/2014/main" id="{89FC44B6-0451-4BAE-B9DB-7C19D4EBD01E}"/>
            </a:ext>
          </a:extLst>
        </xdr:cNvPr>
        <xdr:cNvSpPr/>
      </xdr:nvSpPr>
      <xdr:spPr>
        <a:xfrm>
          <a:off x="19494500" y="6457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143956</xdr:rowOff>
    </xdr:from>
    <xdr:to>
      <xdr:col>98</xdr:col>
      <xdr:colOff>38100</xdr:colOff>
      <xdr:row>38</xdr:row>
      <xdr:rowOff>74106</xdr:rowOff>
    </xdr:to>
    <xdr:sp macro="" textlink="">
      <xdr:nvSpPr>
        <xdr:cNvPr id="584" name="フローチャート: 判断 583">
          <a:extLst>
            <a:ext uri="{FF2B5EF4-FFF2-40B4-BE49-F238E27FC236}">
              <a16:creationId xmlns:a16="http://schemas.microsoft.com/office/drawing/2014/main" id="{3A2E93A2-0691-4C25-A1A6-60EBE00E28E3}"/>
            </a:ext>
          </a:extLst>
        </xdr:cNvPr>
        <xdr:cNvSpPr/>
      </xdr:nvSpPr>
      <xdr:spPr>
        <a:xfrm>
          <a:off x="18605500" y="6487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AB7FD562-D749-4A46-B26A-ED220336F21C}"/>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18857858-43EE-4543-96F5-C5C0C674FA48}"/>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B6EB3063-7FC1-440C-B059-68B0D607964C}"/>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266F8373-7DDC-47B4-A4EF-C3A574617D5B}"/>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101DEFB0-1473-484E-ACE4-FF9B25DFC1E7}"/>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63619</xdr:rowOff>
    </xdr:from>
    <xdr:to>
      <xdr:col>116</xdr:col>
      <xdr:colOff>114300</xdr:colOff>
      <xdr:row>41</xdr:row>
      <xdr:rowOff>165219</xdr:rowOff>
    </xdr:to>
    <xdr:sp macro="" textlink="">
      <xdr:nvSpPr>
        <xdr:cNvPr id="590" name="楕円 589">
          <a:extLst>
            <a:ext uri="{FF2B5EF4-FFF2-40B4-BE49-F238E27FC236}">
              <a16:creationId xmlns:a16="http://schemas.microsoft.com/office/drawing/2014/main" id="{691EDEF5-57D1-470F-BB17-EC69921E2F8C}"/>
            </a:ext>
          </a:extLst>
        </xdr:cNvPr>
        <xdr:cNvSpPr/>
      </xdr:nvSpPr>
      <xdr:spPr>
        <a:xfrm>
          <a:off x="22110700" y="7093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42046</xdr:rowOff>
    </xdr:from>
    <xdr:ext cx="534377" cy="259045"/>
    <xdr:sp macro="" textlink="">
      <xdr:nvSpPr>
        <xdr:cNvPr id="591" name="【一般廃棄物処理施設】&#10;一人当たり有形固定資産（償却資産）額該当値テキスト">
          <a:extLst>
            <a:ext uri="{FF2B5EF4-FFF2-40B4-BE49-F238E27FC236}">
              <a16:creationId xmlns:a16="http://schemas.microsoft.com/office/drawing/2014/main" id="{38AE8FFD-E9FD-47FD-8AF6-59137FFB628D}"/>
            </a:ext>
          </a:extLst>
        </xdr:cNvPr>
        <xdr:cNvSpPr txBox="1"/>
      </xdr:nvSpPr>
      <xdr:spPr>
        <a:xfrm>
          <a:off x="22199600" y="7071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64426</xdr:rowOff>
    </xdr:from>
    <xdr:to>
      <xdr:col>112</xdr:col>
      <xdr:colOff>38100</xdr:colOff>
      <xdr:row>41</xdr:row>
      <xdr:rowOff>166026</xdr:rowOff>
    </xdr:to>
    <xdr:sp macro="" textlink="">
      <xdr:nvSpPr>
        <xdr:cNvPr id="592" name="楕円 591">
          <a:extLst>
            <a:ext uri="{FF2B5EF4-FFF2-40B4-BE49-F238E27FC236}">
              <a16:creationId xmlns:a16="http://schemas.microsoft.com/office/drawing/2014/main" id="{5D87F019-959C-411A-B731-6AE29ED9663D}"/>
            </a:ext>
          </a:extLst>
        </xdr:cNvPr>
        <xdr:cNvSpPr/>
      </xdr:nvSpPr>
      <xdr:spPr>
        <a:xfrm>
          <a:off x="21272500" y="7093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114419</xdr:rowOff>
    </xdr:from>
    <xdr:to>
      <xdr:col>116</xdr:col>
      <xdr:colOff>63500</xdr:colOff>
      <xdr:row>41</xdr:row>
      <xdr:rowOff>115226</xdr:rowOff>
    </xdr:to>
    <xdr:cxnSp macro="">
      <xdr:nvCxnSpPr>
        <xdr:cNvPr id="593" name="直線コネクタ 592">
          <a:extLst>
            <a:ext uri="{FF2B5EF4-FFF2-40B4-BE49-F238E27FC236}">
              <a16:creationId xmlns:a16="http://schemas.microsoft.com/office/drawing/2014/main" id="{D8418E32-0E5E-436D-A53B-BB7723128609}"/>
            </a:ext>
          </a:extLst>
        </xdr:cNvPr>
        <xdr:cNvCxnSpPr/>
      </xdr:nvCxnSpPr>
      <xdr:spPr>
        <a:xfrm flipV="1">
          <a:off x="21323300" y="7143869"/>
          <a:ext cx="838200" cy="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64360</xdr:rowOff>
    </xdr:from>
    <xdr:to>
      <xdr:col>107</xdr:col>
      <xdr:colOff>101600</xdr:colOff>
      <xdr:row>41</xdr:row>
      <xdr:rowOff>165960</xdr:rowOff>
    </xdr:to>
    <xdr:sp macro="" textlink="">
      <xdr:nvSpPr>
        <xdr:cNvPr id="594" name="楕円 593">
          <a:extLst>
            <a:ext uri="{FF2B5EF4-FFF2-40B4-BE49-F238E27FC236}">
              <a16:creationId xmlns:a16="http://schemas.microsoft.com/office/drawing/2014/main" id="{DDF4BDA9-1B4D-4128-B9F3-CB9BA8885A16}"/>
            </a:ext>
          </a:extLst>
        </xdr:cNvPr>
        <xdr:cNvSpPr/>
      </xdr:nvSpPr>
      <xdr:spPr>
        <a:xfrm>
          <a:off x="20383500" y="709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115160</xdr:rowOff>
    </xdr:from>
    <xdr:to>
      <xdr:col>111</xdr:col>
      <xdr:colOff>177800</xdr:colOff>
      <xdr:row>41</xdr:row>
      <xdr:rowOff>115226</xdr:rowOff>
    </xdr:to>
    <xdr:cxnSp macro="">
      <xdr:nvCxnSpPr>
        <xdr:cNvPr id="595" name="直線コネクタ 594">
          <a:extLst>
            <a:ext uri="{FF2B5EF4-FFF2-40B4-BE49-F238E27FC236}">
              <a16:creationId xmlns:a16="http://schemas.microsoft.com/office/drawing/2014/main" id="{231624A8-7E97-4172-8150-D9EFB6FB40FB}"/>
            </a:ext>
          </a:extLst>
        </xdr:cNvPr>
        <xdr:cNvCxnSpPr/>
      </xdr:nvCxnSpPr>
      <xdr:spPr>
        <a:xfrm>
          <a:off x="20434300" y="7144610"/>
          <a:ext cx="889000" cy="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64033</xdr:rowOff>
    </xdr:from>
    <xdr:to>
      <xdr:col>102</xdr:col>
      <xdr:colOff>165100</xdr:colOff>
      <xdr:row>41</xdr:row>
      <xdr:rowOff>165633</xdr:rowOff>
    </xdr:to>
    <xdr:sp macro="" textlink="">
      <xdr:nvSpPr>
        <xdr:cNvPr id="596" name="楕円 595">
          <a:extLst>
            <a:ext uri="{FF2B5EF4-FFF2-40B4-BE49-F238E27FC236}">
              <a16:creationId xmlns:a16="http://schemas.microsoft.com/office/drawing/2014/main" id="{38F72669-5CCA-48DE-AAC9-34B3F432E8B6}"/>
            </a:ext>
          </a:extLst>
        </xdr:cNvPr>
        <xdr:cNvSpPr/>
      </xdr:nvSpPr>
      <xdr:spPr>
        <a:xfrm>
          <a:off x="19494500" y="7093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114833</xdr:rowOff>
    </xdr:from>
    <xdr:to>
      <xdr:col>107</xdr:col>
      <xdr:colOff>50800</xdr:colOff>
      <xdr:row>41</xdr:row>
      <xdr:rowOff>115160</xdr:rowOff>
    </xdr:to>
    <xdr:cxnSp macro="">
      <xdr:nvCxnSpPr>
        <xdr:cNvPr id="597" name="直線コネクタ 596">
          <a:extLst>
            <a:ext uri="{FF2B5EF4-FFF2-40B4-BE49-F238E27FC236}">
              <a16:creationId xmlns:a16="http://schemas.microsoft.com/office/drawing/2014/main" id="{F80B216F-149E-4B28-9B54-24E62E968DC4}"/>
            </a:ext>
          </a:extLst>
        </xdr:cNvPr>
        <xdr:cNvCxnSpPr/>
      </xdr:nvCxnSpPr>
      <xdr:spPr>
        <a:xfrm>
          <a:off x="19545300" y="7144283"/>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63435</xdr:rowOff>
    </xdr:from>
    <xdr:to>
      <xdr:col>98</xdr:col>
      <xdr:colOff>38100</xdr:colOff>
      <xdr:row>41</xdr:row>
      <xdr:rowOff>165035</xdr:rowOff>
    </xdr:to>
    <xdr:sp macro="" textlink="">
      <xdr:nvSpPr>
        <xdr:cNvPr id="598" name="楕円 597">
          <a:extLst>
            <a:ext uri="{FF2B5EF4-FFF2-40B4-BE49-F238E27FC236}">
              <a16:creationId xmlns:a16="http://schemas.microsoft.com/office/drawing/2014/main" id="{0083BA7F-0643-499B-999D-AF0EF416C573}"/>
            </a:ext>
          </a:extLst>
        </xdr:cNvPr>
        <xdr:cNvSpPr/>
      </xdr:nvSpPr>
      <xdr:spPr>
        <a:xfrm>
          <a:off x="18605500" y="709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114235</xdr:rowOff>
    </xdr:from>
    <xdr:to>
      <xdr:col>102</xdr:col>
      <xdr:colOff>114300</xdr:colOff>
      <xdr:row>41</xdr:row>
      <xdr:rowOff>114833</xdr:rowOff>
    </xdr:to>
    <xdr:cxnSp macro="">
      <xdr:nvCxnSpPr>
        <xdr:cNvPr id="599" name="直線コネクタ 598">
          <a:extLst>
            <a:ext uri="{FF2B5EF4-FFF2-40B4-BE49-F238E27FC236}">
              <a16:creationId xmlns:a16="http://schemas.microsoft.com/office/drawing/2014/main" id="{E8D20FDC-5D7E-4B5B-90E6-317B15DEBE7A}"/>
            </a:ext>
          </a:extLst>
        </xdr:cNvPr>
        <xdr:cNvCxnSpPr/>
      </xdr:nvCxnSpPr>
      <xdr:spPr>
        <a:xfrm>
          <a:off x="18656300" y="7143685"/>
          <a:ext cx="889000" cy="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36</xdr:row>
      <xdr:rowOff>14771</xdr:rowOff>
    </xdr:from>
    <xdr:ext cx="534377" cy="259045"/>
    <xdr:sp macro="" textlink="">
      <xdr:nvSpPr>
        <xdr:cNvPr id="600" name="n_1aveValue【一般廃棄物処理施設】&#10;一人当たり有形固定資産（償却資産）額">
          <a:extLst>
            <a:ext uri="{FF2B5EF4-FFF2-40B4-BE49-F238E27FC236}">
              <a16:creationId xmlns:a16="http://schemas.microsoft.com/office/drawing/2014/main" id="{4FEC9C36-ABF2-4B70-A1CC-D86152511C18}"/>
            </a:ext>
          </a:extLst>
        </xdr:cNvPr>
        <xdr:cNvSpPr txBox="1"/>
      </xdr:nvSpPr>
      <xdr:spPr>
        <a:xfrm>
          <a:off x="21043411" y="618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30087</xdr:rowOff>
    </xdr:from>
    <xdr:ext cx="534377" cy="259045"/>
    <xdr:sp macro="" textlink="">
      <xdr:nvSpPr>
        <xdr:cNvPr id="601" name="n_2aveValue【一般廃棄物処理施設】&#10;一人当たり有形固定資産（償却資産）額">
          <a:extLst>
            <a:ext uri="{FF2B5EF4-FFF2-40B4-BE49-F238E27FC236}">
              <a16:creationId xmlns:a16="http://schemas.microsoft.com/office/drawing/2014/main" id="{7EC3B795-C3C5-47D3-9958-CDC58465E635}"/>
            </a:ext>
          </a:extLst>
        </xdr:cNvPr>
        <xdr:cNvSpPr txBox="1"/>
      </xdr:nvSpPr>
      <xdr:spPr>
        <a:xfrm>
          <a:off x="20167111" y="6202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36</xdr:row>
      <xdr:rowOff>60066</xdr:rowOff>
    </xdr:from>
    <xdr:ext cx="534377" cy="259045"/>
    <xdr:sp macro="" textlink="">
      <xdr:nvSpPr>
        <xdr:cNvPr id="602" name="n_3aveValue【一般廃棄物処理施設】&#10;一人当たり有形固定資産（償却資産）額">
          <a:extLst>
            <a:ext uri="{FF2B5EF4-FFF2-40B4-BE49-F238E27FC236}">
              <a16:creationId xmlns:a16="http://schemas.microsoft.com/office/drawing/2014/main" id="{7D757D21-EDB5-4338-A5A0-8968BA667B74}"/>
            </a:ext>
          </a:extLst>
        </xdr:cNvPr>
        <xdr:cNvSpPr txBox="1"/>
      </xdr:nvSpPr>
      <xdr:spPr>
        <a:xfrm>
          <a:off x="19278111" y="6232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36</xdr:row>
      <xdr:rowOff>90633</xdr:rowOff>
    </xdr:from>
    <xdr:ext cx="534377" cy="259045"/>
    <xdr:sp macro="" textlink="">
      <xdr:nvSpPr>
        <xdr:cNvPr id="603" name="n_4aveValue【一般廃棄物処理施設】&#10;一人当たり有形固定資産（償却資産）額">
          <a:extLst>
            <a:ext uri="{FF2B5EF4-FFF2-40B4-BE49-F238E27FC236}">
              <a16:creationId xmlns:a16="http://schemas.microsoft.com/office/drawing/2014/main" id="{E46A7995-14C4-4BFA-8576-CA3DBA4086E7}"/>
            </a:ext>
          </a:extLst>
        </xdr:cNvPr>
        <xdr:cNvSpPr txBox="1"/>
      </xdr:nvSpPr>
      <xdr:spPr>
        <a:xfrm>
          <a:off x="18389111" y="6262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157153</xdr:rowOff>
    </xdr:from>
    <xdr:ext cx="534377" cy="259045"/>
    <xdr:sp macro="" textlink="">
      <xdr:nvSpPr>
        <xdr:cNvPr id="604" name="n_1mainValue【一般廃棄物処理施設】&#10;一人当たり有形固定資産（償却資産）額">
          <a:extLst>
            <a:ext uri="{FF2B5EF4-FFF2-40B4-BE49-F238E27FC236}">
              <a16:creationId xmlns:a16="http://schemas.microsoft.com/office/drawing/2014/main" id="{5F267FA2-1207-4B76-956A-703E400B2C8A}"/>
            </a:ext>
          </a:extLst>
        </xdr:cNvPr>
        <xdr:cNvSpPr txBox="1"/>
      </xdr:nvSpPr>
      <xdr:spPr>
        <a:xfrm>
          <a:off x="21043411" y="7186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157087</xdr:rowOff>
    </xdr:from>
    <xdr:ext cx="534377" cy="259045"/>
    <xdr:sp macro="" textlink="">
      <xdr:nvSpPr>
        <xdr:cNvPr id="605" name="n_2mainValue【一般廃棄物処理施設】&#10;一人当たり有形固定資産（償却資産）額">
          <a:extLst>
            <a:ext uri="{FF2B5EF4-FFF2-40B4-BE49-F238E27FC236}">
              <a16:creationId xmlns:a16="http://schemas.microsoft.com/office/drawing/2014/main" id="{19747B98-F3DF-4FB6-9F24-BA8F15041178}"/>
            </a:ext>
          </a:extLst>
        </xdr:cNvPr>
        <xdr:cNvSpPr txBox="1"/>
      </xdr:nvSpPr>
      <xdr:spPr>
        <a:xfrm>
          <a:off x="20167111" y="7186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156760</xdr:rowOff>
    </xdr:from>
    <xdr:ext cx="534377" cy="259045"/>
    <xdr:sp macro="" textlink="">
      <xdr:nvSpPr>
        <xdr:cNvPr id="606" name="n_3mainValue【一般廃棄物処理施設】&#10;一人当たり有形固定資産（償却資産）額">
          <a:extLst>
            <a:ext uri="{FF2B5EF4-FFF2-40B4-BE49-F238E27FC236}">
              <a16:creationId xmlns:a16="http://schemas.microsoft.com/office/drawing/2014/main" id="{D8F2A52E-2AA6-420B-96DE-B827EF3B93A0}"/>
            </a:ext>
          </a:extLst>
        </xdr:cNvPr>
        <xdr:cNvSpPr txBox="1"/>
      </xdr:nvSpPr>
      <xdr:spPr>
        <a:xfrm>
          <a:off x="19278111" y="7186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156162</xdr:rowOff>
    </xdr:from>
    <xdr:ext cx="534377" cy="259045"/>
    <xdr:sp macro="" textlink="">
      <xdr:nvSpPr>
        <xdr:cNvPr id="607" name="n_4mainValue【一般廃棄物処理施設】&#10;一人当たり有形固定資産（償却資産）額">
          <a:extLst>
            <a:ext uri="{FF2B5EF4-FFF2-40B4-BE49-F238E27FC236}">
              <a16:creationId xmlns:a16="http://schemas.microsoft.com/office/drawing/2014/main" id="{E4011AB2-F103-4018-B7C3-3B04FD981511}"/>
            </a:ext>
          </a:extLst>
        </xdr:cNvPr>
        <xdr:cNvSpPr txBox="1"/>
      </xdr:nvSpPr>
      <xdr:spPr>
        <a:xfrm>
          <a:off x="18389111" y="7185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8" name="正方形/長方形 607">
          <a:extLst>
            <a:ext uri="{FF2B5EF4-FFF2-40B4-BE49-F238E27FC236}">
              <a16:creationId xmlns:a16="http://schemas.microsoft.com/office/drawing/2014/main" id="{E23A214D-BDAB-425C-A8BA-212E82934ED8}"/>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9" name="正方形/長方形 608">
          <a:extLst>
            <a:ext uri="{FF2B5EF4-FFF2-40B4-BE49-F238E27FC236}">
              <a16:creationId xmlns:a16="http://schemas.microsoft.com/office/drawing/2014/main" id="{A43B6556-C637-44DF-B409-DD75A68A6A71}"/>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0" name="正方形/長方形 609">
          <a:extLst>
            <a:ext uri="{FF2B5EF4-FFF2-40B4-BE49-F238E27FC236}">
              <a16:creationId xmlns:a16="http://schemas.microsoft.com/office/drawing/2014/main" id="{75CA5036-3F7A-4A90-926F-FEDBCD5836EB}"/>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1" name="正方形/長方形 610">
          <a:extLst>
            <a:ext uri="{FF2B5EF4-FFF2-40B4-BE49-F238E27FC236}">
              <a16:creationId xmlns:a16="http://schemas.microsoft.com/office/drawing/2014/main" id="{18B929DA-9964-48EF-B775-AE26228504E2}"/>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2" name="正方形/長方形 611">
          <a:extLst>
            <a:ext uri="{FF2B5EF4-FFF2-40B4-BE49-F238E27FC236}">
              <a16:creationId xmlns:a16="http://schemas.microsoft.com/office/drawing/2014/main" id="{C8A83E83-E960-49B5-921C-66788969A089}"/>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3" name="正方形/長方形 612">
          <a:extLst>
            <a:ext uri="{FF2B5EF4-FFF2-40B4-BE49-F238E27FC236}">
              <a16:creationId xmlns:a16="http://schemas.microsoft.com/office/drawing/2014/main" id="{4AF73528-9744-4E31-B135-28EBF96B32C3}"/>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4" name="正方形/長方形 613">
          <a:extLst>
            <a:ext uri="{FF2B5EF4-FFF2-40B4-BE49-F238E27FC236}">
              <a16:creationId xmlns:a16="http://schemas.microsoft.com/office/drawing/2014/main" id="{2C3AD49A-25B8-4473-B95D-78C30C2BD7A1}"/>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5" name="正方形/長方形 614">
          <a:extLst>
            <a:ext uri="{FF2B5EF4-FFF2-40B4-BE49-F238E27FC236}">
              <a16:creationId xmlns:a16="http://schemas.microsoft.com/office/drawing/2014/main" id="{34E41411-4D04-46FC-B4DB-9743026FC83E}"/>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6" name="テキスト ボックス 615">
          <a:extLst>
            <a:ext uri="{FF2B5EF4-FFF2-40B4-BE49-F238E27FC236}">
              <a16:creationId xmlns:a16="http://schemas.microsoft.com/office/drawing/2014/main" id="{4BB6F01F-1A0A-42E8-A7B2-3D06BC2150EC}"/>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7" name="直線コネクタ 616">
          <a:extLst>
            <a:ext uri="{FF2B5EF4-FFF2-40B4-BE49-F238E27FC236}">
              <a16:creationId xmlns:a16="http://schemas.microsoft.com/office/drawing/2014/main" id="{5A2D84DA-40C6-4E39-92BD-7CF263104FEC}"/>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618" name="テキスト ボックス 617">
          <a:extLst>
            <a:ext uri="{FF2B5EF4-FFF2-40B4-BE49-F238E27FC236}">
              <a16:creationId xmlns:a16="http://schemas.microsoft.com/office/drawing/2014/main" id="{DB152CE1-39B5-4143-9F7D-53271BAC96DE}"/>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9" name="直線コネクタ 618">
          <a:extLst>
            <a:ext uri="{FF2B5EF4-FFF2-40B4-BE49-F238E27FC236}">
              <a16:creationId xmlns:a16="http://schemas.microsoft.com/office/drawing/2014/main" id="{4756AE58-E108-4097-B185-1F48E190CE01}"/>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620" name="テキスト ボックス 619">
          <a:extLst>
            <a:ext uri="{FF2B5EF4-FFF2-40B4-BE49-F238E27FC236}">
              <a16:creationId xmlns:a16="http://schemas.microsoft.com/office/drawing/2014/main" id="{B3C57A0C-F8B9-4A3E-8C0A-A085E8EBD20F}"/>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1" name="直線コネクタ 620">
          <a:extLst>
            <a:ext uri="{FF2B5EF4-FFF2-40B4-BE49-F238E27FC236}">
              <a16:creationId xmlns:a16="http://schemas.microsoft.com/office/drawing/2014/main" id="{0866D437-B66D-4BE9-B579-037EDC6A48BB}"/>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2" name="テキスト ボックス 621">
          <a:extLst>
            <a:ext uri="{FF2B5EF4-FFF2-40B4-BE49-F238E27FC236}">
              <a16:creationId xmlns:a16="http://schemas.microsoft.com/office/drawing/2014/main" id="{6CA67EE0-11A2-4A5F-880E-989F9F50B2AB}"/>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3" name="直線コネクタ 622">
          <a:extLst>
            <a:ext uri="{FF2B5EF4-FFF2-40B4-BE49-F238E27FC236}">
              <a16:creationId xmlns:a16="http://schemas.microsoft.com/office/drawing/2014/main" id="{92D5962A-CFF1-4A03-8CCB-A97379C9B49A}"/>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4" name="テキスト ボックス 623">
          <a:extLst>
            <a:ext uri="{FF2B5EF4-FFF2-40B4-BE49-F238E27FC236}">
              <a16:creationId xmlns:a16="http://schemas.microsoft.com/office/drawing/2014/main" id="{70EED5C7-E124-4C41-9642-419461991685}"/>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5" name="直線コネクタ 624">
          <a:extLst>
            <a:ext uri="{FF2B5EF4-FFF2-40B4-BE49-F238E27FC236}">
              <a16:creationId xmlns:a16="http://schemas.microsoft.com/office/drawing/2014/main" id="{8998F9D5-B97A-4CF8-82D6-CFA8D61323B9}"/>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6" name="テキスト ボックス 625">
          <a:extLst>
            <a:ext uri="{FF2B5EF4-FFF2-40B4-BE49-F238E27FC236}">
              <a16:creationId xmlns:a16="http://schemas.microsoft.com/office/drawing/2014/main" id="{E29C5790-444B-4A58-AB49-DEEDC9D77611}"/>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7" name="直線コネクタ 626">
          <a:extLst>
            <a:ext uri="{FF2B5EF4-FFF2-40B4-BE49-F238E27FC236}">
              <a16:creationId xmlns:a16="http://schemas.microsoft.com/office/drawing/2014/main" id="{CAE7C53F-9B9A-4A1D-95CE-11EB4BED7E33}"/>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8" name="テキスト ボックス 627">
          <a:extLst>
            <a:ext uri="{FF2B5EF4-FFF2-40B4-BE49-F238E27FC236}">
              <a16:creationId xmlns:a16="http://schemas.microsoft.com/office/drawing/2014/main" id="{56FAE72C-3417-4CFB-A0EB-1B3492FF4DAD}"/>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9" name="直線コネクタ 628">
          <a:extLst>
            <a:ext uri="{FF2B5EF4-FFF2-40B4-BE49-F238E27FC236}">
              <a16:creationId xmlns:a16="http://schemas.microsoft.com/office/drawing/2014/main" id="{0BD3D884-BBA8-4606-8450-8586B3092D05}"/>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630" name="テキスト ボックス 629">
          <a:extLst>
            <a:ext uri="{FF2B5EF4-FFF2-40B4-BE49-F238E27FC236}">
              <a16:creationId xmlns:a16="http://schemas.microsoft.com/office/drawing/2014/main" id="{0EF627B6-B84D-44A4-A819-02A5F0D7361F}"/>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1" name="直線コネクタ 630">
          <a:extLst>
            <a:ext uri="{FF2B5EF4-FFF2-40B4-BE49-F238E27FC236}">
              <a16:creationId xmlns:a16="http://schemas.microsoft.com/office/drawing/2014/main" id="{E327DA76-18B4-428E-8A5B-A0707240AE3E}"/>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32" name="テキスト ボックス 631">
          <a:extLst>
            <a:ext uri="{FF2B5EF4-FFF2-40B4-BE49-F238E27FC236}">
              <a16:creationId xmlns:a16="http://schemas.microsoft.com/office/drawing/2014/main" id="{807A2009-7F0E-4395-A280-9B8765601582}"/>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3" name="【保健センター・保健所】&#10;有形固定資産減価償却率グラフ枠">
          <a:extLst>
            <a:ext uri="{FF2B5EF4-FFF2-40B4-BE49-F238E27FC236}">
              <a16:creationId xmlns:a16="http://schemas.microsoft.com/office/drawing/2014/main" id="{485FC06E-4FAC-46F4-B7DD-620B8FB842D4}"/>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50619</xdr:rowOff>
    </xdr:from>
    <xdr:to>
      <xdr:col>85</xdr:col>
      <xdr:colOff>126364</xdr:colOff>
      <xdr:row>64</xdr:row>
      <xdr:rowOff>0</xdr:rowOff>
    </xdr:to>
    <xdr:cxnSp macro="">
      <xdr:nvCxnSpPr>
        <xdr:cNvPr id="634" name="直線コネクタ 633">
          <a:extLst>
            <a:ext uri="{FF2B5EF4-FFF2-40B4-BE49-F238E27FC236}">
              <a16:creationId xmlns:a16="http://schemas.microsoft.com/office/drawing/2014/main" id="{062B842E-2E65-4C4C-B2C3-6A8B2E249FAA}"/>
            </a:ext>
          </a:extLst>
        </xdr:cNvPr>
        <xdr:cNvCxnSpPr/>
      </xdr:nvCxnSpPr>
      <xdr:spPr>
        <a:xfrm flipV="1">
          <a:off x="16318864" y="9480369"/>
          <a:ext cx="0" cy="1492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3827</xdr:rowOff>
    </xdr:from>
    <xdr:ext cx="405111" cy="259045"/>
    <xdr:sp macro="" textlink="">
      <xdr:nvSpPr>
        <xdr:cNvPr id="635" name="【保健センター・保健所】&#10;有形固定資産減価償却率最小値テキスト">
          <a:extLst>
            <a:ext uri="{FF2B5EF4-FFF2-40B4-BE49-F238E27FC236}">
              <a16:creationId xmlns:a16="http://schemas.microsoft.com/office/drawing/2014/main" id="{632A1AAC-26B9-4B8E-9C7E-E6CD30682FB2}"/>
            </a:ext>
          </a:extLst>
        </xdr:cNvPr>
        <xdr:cNvSpPr txBox="1"/>
      </xdr:nvSpPr>
      <xdr:spPr>
        <a:xfrm>
          <a:off x="16357600" y="1097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0</xdr:rowOff>
    </xdr:from>
    <xdr:to>
      <xdr:col>86</xdr:col>
      <xdr:colOff>25400</xdr:colOff>
      <xdr:row>64</xdr:row>
      <xdr:rowOff>0</xdr:rowOff>
    </xdr:to>
    <xdr:cxnSp macro="">
      <xdr:nvCxnSpPr>
        <xdr:cNvPr id="636" name="直線コネクタ 635">
          <a:extLst>
            <a:ext uri="{FF2B5EF4-FFF2-40B4-BE49-F238E27FC236}">
              <a16:creationId xmlns:a16="http://schemas.microsoft.com/office/drawing/2014/main" id="{4EA4223D-F386-46AB-8C7C-0412F00EBE25}"/>
            </a:ext>
          </a:extLst>
        </xdr:cNvPr>
        <xdr:cNvCxnSpPr/>
      </xdr:nvCxnSpPr>
      <xdr:spPr>
        <a:xfrm>
          <a:off x="16230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168746</xdr:rowOff>
    </xdr:from>
    <xdr:ext cx="405111" cy="259045"/>
    <xdr:sp macro="" textlink="">
      <xdr:nvSpPr>
        <xdr:cNvPr id="637" name="【保健センター・保健所】&#10;有形固定資産減価償却率最大値テキスト">
          <a:extLst>
            <a:ext uri="{FF2B5EF4-FFF2-40B4-BE49-F238E27FC236}">
              <a16:creationId xmlns:a16="http://schemas.microsoft.com/office/drawing/2014/main" id="{CB5F89FA-1CD9-4241-924E-05977E05D2E6}"/>
            </a:ext>
          </a:extLst>
        </xdr:cNvPr>
        <xdr:cNvSpPr txBox="1"/>
      </xdr:nvSpPr>
      <xdr:spPr>
        <a:xfrm>
          <a:off x="16357600" y="9255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50619</xdr:rowOff>
    </xdr:from>
    <xdr:to>
      <xdr:col>86</xdr:col>
      <xdr:colOff>25400</xdr:colOff>
      <xdr:row>55</xdr:row>
      <xdr:rowOff>50619</xdr:rowOff>
    </xdr:to>
    <xdr:cxnSp macro="">
      <xdr:nvCxnSpPr>
        <xdr:cNvPr id="638" name="直線コネクタ 637">
          <a:extLst>
            <a:ext uri="{FF2B5EF4-FFF2-40B4-BE49-F238E27FC236}">
              <a16:creationId xmlns:a16="http://schemas.microsoft.com/office/drawing/2014/main" id="{F28DEF34-782F-4E65-A268-6297ECC262DF}"/>
            </a:ext>
          </a:extLst>
        </xdr:cNvPr>
        <xdr:cNvCxnSpPr/>
      </xdr:nvCxnSpPr>
      <xdr:spPr>
        <a:xfrm>
          <a:off x="16230600" y="9480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24328</xdr:rowOff>
    </xdr:from>
    <xdr:ext cx="405111" cy="259045"/>
    <xdr:sp macro="" textlink="">
      <xdr:nvSpPr>
        <xdr:cNvPr id="639" name="【保健センター・保健所】&#10;有形固定資産減価償却率平均値テキスト">
          <a:extLst>
            <a:ext uri="{FF2B5EF4-FFF2-40B4-BE49-F238E27FC236}">
              <a16:creationId xmlns:a16="http://schemas.microsoft.com/office/drawing/2014/main" id="{566EBB88-5EEF-4625-96C9-4D06E230F0CA}"/>
            </a:ext>
          </a:extLst>
        </xdr:cNvPr>
        <xdr:cNvSpPr txBox="1"/>
      </xdr:nvSpPr>
      <xdr:spPr>
        <a:xfrm>
          <a:off x="16357600" y="97969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1451</xdr:rowOff>
    </xdr:from>
    <xdr:to>
      <xdr:col>85</xdr:col>
      <xdr:colOff>177800</xdr:colOff>
      <xdr:row>58</xdr:row>
      <xdr:rowOff>103051</xdr:rowOff>
    </xdr:to>
    <xdr:sp macro="" textlink="">
      <xdr:nvSpPr>
        <xdr:cNvPr id="640" name="フローチャート: 判断 639">
          <a:extLst>
            <a:ext uri="{FF2B5EF4-FFF2-40B4-BE49-F238E27FC236}">
              <a16:creationId xmlns:a16="http://schemas.microsoft.com/office/drawing/2014/main" id="{7172D4F0-908C-4E15-A182-D31BD5BCF214}"/>
            </a:ext>
          </a:extLst>
        </xdr:cNvPr>
        <xdr:cNvSpPr/>
      </xdr:nvSpPr>
      <xdr:spPr>
        <a:xfrm>
          <a:off x="16268700" y="994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57</xdr:row>
      <xdr:rowOff>127181</xdr:rowOff>
    </xdr:from>
    <xdr:to>
      <xdr:col>81</xdr:col>
      <xdr:colOff>101600</xdr:colOff>
      <xdr:row>58</xdr:row>
      <xdr:rowOff>57331</xdr:rowOff>
    </xdr:to>
    <xdr:sp macro="" textlink="">
      <xdr:nvSpPr>
        <xdr:cNvPr id="641" name="フローチャート: 判断 640">
          <a:extLst>
            <a:ext uri="{FF2B5EF4-FFF2-40B4-BE49-F238E27FC236}">
              <a16:creationId xmlns:a16="http://schemas.microsoft.com/office/drawing/2014/main" id="{4AFDCF84-0DDB-4776-AC94-FD511CA95711}"/>
            </a:ext>
          </a:extLst>
        </xdr:cNvPr>
        <xdr:cNvSpPr/>
      </xdr:nvSpPr>
      <xdr:spPr>
        <a:xfrm>
          <a:off x="15430500" y="9899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163104</xdr:rowOff>
    </xdr:from>
    <xdr:to>
      <xdr:col>76</xdr:col>
      <xdr:colOff>165100</xdr:colOff>
      <xdr:row>58</xdr:row>
      <xdr:rowOff>93254</xdr:rowOff>
    </xdr:to>
    <xdr:sp macro="" textlink="">
      <xdr:nvSpPr>
        <xdr:cNvPr id="642" name="フローチャート: 判断 641">
          <a:extLst>
            <a:ext uri="{FF2B5EF4-FFF2-40B4-BE49-F238E27FC236}">
              <a16:creationId xmlns:a16="http://schemas.microsoft.com/office/drawing/2014/main" id="{9E851282-DB47-4A07-93A1-9FB5F6B8A08A}"/>
            </a:ext>
          </a:extLst>
        </xdr:cNvPr>
        <xdr:cNvSpPr/>
      </xdr:nvSpPr>
      <xdr:spPr>
        <a:xfrm>
          <a:off x="14541500" y="993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94524</xdr:rowOff>
    </xdr:from>
    <xdr:to>
      <xdr:col>72</xdr:col>
      <xdr:colOff>38100</xdr:colOff>
      <xdr:row>58</xdr:row>
      <xdr:rowOff>24674</xdr:rowOff>
    </xdr:to>
    <xdr:sp macro="" textlink="">
      <xdr:nvSpPr>
        <xdr:cNvPr id="643" name="フローチャート: 判断 642">
          <a:extLst>
            <a:ext uri="{FF2B5EF4-FFF2-40B4-BE49-F238E27FC236}">
              <a16:creationId xmlns:a16="http://schemas.microsoft.com/office/drawing/2014/main" id="{C5159288-0F9D-405E-A760-A3F99252A813}"/>
            </a:ext>
          </a:extLst>
        </xdr:cNvPr>
        <xdr:cNvSpPr/>
      </xdr:nvSpPr>
      <xdr:spPr>
        <a:xfrm>
          <a:off x="13652500" y="9867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104322</xdr:rowOff>
    </xdr:from>
    <xdr:to>
      <xdr:col>67</xdr:col>
      <xdr:colOff>101600</xdr:colOff>
      <xdr:row>58</xdr:row>
      <xdr:rowOff>34472</xdr:rowOff>
    </xdr:to>
    <xdr:sp macro="" textlink="">
      <xdr:nvSpPr>
        <xdr:cNvPr id="644" name="フローチャート: 判断 643">
          <a:extLst>
            <a:ext uri="{FF2B5EF4-FFF2-40B4-BE49-F238E27FC236}">
              <a16:creationId xmlns:a16="http://schemas.microsoft.com/office/drawing/2014/main" id="{A2B1EDF3-6033-4D5A-BA5F-D182FCC3532F}"/>
            </a:ext>
          </a:extLst>
        </xdr:cNvPr>
        <xdr:cNvSpPr/>
      </xdr:nvSpPr>
      <xdr:spPr>
        <a:xfrm>
          <a:off x="12763500" y="9876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7DEDF0C1-B17D-4CB8-94C4-A75CA017B5E8}"/>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5CAD3BFC-4157-4326-AEC6-8E7AC1D72B42}"/>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96D15F61-939C-46DF-A5E9-6D1B5DF91824}"/>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6C19CD18-121E-4CAF-AC22-192787CAF2AE}"/>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B973A5AA-66A7-4944-9511-F4E0062F11C6}"/>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30843</xdr:rowOff>
    </xdr:from>
    <xdr:to>
      <xdr:col>85</xdr:col>
      <xdr:colOff>177800</xdr:colOff>
      <xdr:row>60</xdr:row>
      <xdr:rowOff>132443</xdr:rowOff>
    </xdr:to>
    <xdr:sp macro="" textlink="">
      <xdr:nvSpPr>
        <xdr:cNvPr id="650" name="楕円 649">
          <a:extLst>
            <a:ext uri="{FF2B5EF4-FFF2-40B4-BE49-F238E27FC236}">
              <a16:creationId xmlns:a16="http://schemas.microsoft.com/office/drawing/2014/main" id="{D70FB30C-0609-43D1-A907-8107E96F731B}"/>
            </a:ext>
          </a:extLst>
        </xdr:cNvPr>
        <xdr:cNvSpPr/>
      </xdr:nvSpPr>
      <xdr:spPr>
        <a:xfrm>
          <a:off x="16268700" y="1031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9270</xdr:rowOff>
    </xdr:from>
    <xdr:ext cx="405111" cy="259045"/>
    <xdr:sp macro="" textlink="">
      <xdr:nvSpPr>
        <xdr:cNvPr id="651" name="【保健センター・保健所】&#10;有形固定資産減価償却率該当値テキスト">
          <a:extLst>
            <a:ext uri="{FF2B5EF4-FFF2-40B4-BE49-F238E27FC236}">
              <a16:creationId xmlns:a16="http://schemas.microsoft.com/office/drawing/2014/main" id="{55F6A0E8-E4FA-45AD-AB43-7C00ED0596ED}"/>
            </a:ext>
          </a:extLst>
        </xdr:cNvPr>
        <xdr:cNvSpPr txBox="1"/>
      </xdr:nvSpPr>
      <xdr:spPr>
        <a:xfrm>
          <a:off x="16357600" y="1029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159838</xdr:rowOff>
    </xdr:from>
    <xdr:to>
      <xdr:col>81</xdr:col>
      <xdr:colOff>101600</xdr:colOff>
      <xdr:row>60</xdr:row>
      <xdr:rowOff>89988</xdr:rowOff>
    </xdr:to>
    <xdr:sp macro="" textlink="">
      <xdr:nvSpPr>
        <xdr:cNvPr id="652" name="楕円 651">
          <a:extLst>
            <a:ext uri="{FF2B5EF4-FFF2-40B4-BE49-F238E27FC236}">
              <a16:creationId xmlns:a16="http://schemas.microsoft.com/office/drawing/2014/main" id="{BD2463EA-E94A-45D0-AEBC-6ED3A8463587}"/>
            </a:ext>
          </a:extLst>
        </xdr:cNvPr>
        <xdr:cNvSpPr/>
      </xdr:nvSpPr>
      <xdr:spPr>
        <a:xfrm>
          <a:off x="15430500" y="1027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39188</xdr:rowOff>
    </xdr:from>
    <xdr:to>
      <xdr:col>85</xdr:col>
      <xdr:colOff>127000</xdr:colOff>
      <xdr:row>60</xdr:row>
      <xdr:rowOff>81643</xdr:rowOff>
    </xdr:to>
    <xdr:cxnSp macro="">
      <xdr:nvCxnSpPr>
        <xdr:cNvPr id="653" name="直線コネクタ 652">
          <a:extLst>
            <a:ext uri="{FF2B5EF4-FFF2-40B4-BE49-F238E27FC236}">
              <a16:creationId xmlns:a16="http://schemas.microsoft.com/office/drawing/2014/main" id="{DF29FACD-9626-401B-B2EE-A1677E57A1CE}"/>
            </a:ext>
          </a:extLst>
        </xdr:cNvPr>
        <xdr:cNvCxnSpPr/>
      </xdr:nvCxnSpPr>
      <xdr:spPr>
        <a:xfrm>
          <a:off x="15481300" y="10326188"/>
          <a:ext cx="8382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94524</xdr:rowOff>
    </xdr:from>
    <xdr:to>
      <xdr:col>76</xdr:col>
      <xdr:colOff>165100</xdr:colOff>
      <xdr:row>60</xdr:row>
      <xdr:rowOff>24674</xdr:rowOff>
    </xdr:to>
    <xdr:sp macro="" textlink="">
      <xdr:nvSpPr>
        <xdr:cNvPr id="654" name="楕円 653">
          <a:extLst>
            <a:ext uri="{FF2B5EF4-FFF2-40B4-BE49-F238E27FC236}">
              <a16:creationId xmlns:a16="http://schemas.microsoft.com/office/drawing/2014/main" id="{26ACA28B-3710-4ED8-9551-865136A33864}"/>
            </a:ext>
          </a:extLst>
        </xdr:cNvPr>
        <xdr:cNvSpPr/>
      </xdr:nvSpPr>
      <xdr:spPr>
        <a:xfrm>
          <a:off x="14541500" y="1021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145324</xdr:rowOff>
    </xdr:from>
    <xdr:to>
      <xdr:col>81</xdr:col>
      <xdr:colOff>50800</xdr:colOff>
      <xdr:row>60</xdr:row>
      <xdr:rowOff>39188</xdr:rowOff>
    </xdr:to>
    <xdr:cxnSp macro="">
      <xdr:nvCxnSpPr>
        <xdr:cNvPr id="655" name="直線コネクタ 654">
          <a:extLst>
            <a:ext uri="{FF2B5EF4-FFF2-40B4-BE49-F238E27FC236}">
              <a16:creationId xmlns:a16="http://schemas.microsoft.com/office/drawing/2014/main" id="{FFAB6BC5-6632-440E-B18D-866B664C3DE0}"/>
            </a:ext>
          </a:extLst>
        </xdr:cNvPr>
        <xdr:cNvCxnSpPr/>
      </xdr:nvCxnSpPr>
      <xdr:spPr>
        <a:xfrm>
          <a:off x="14592300" y="10260874"/>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70031</xdr:rowOff>
    </xdr:from>
    <xdr:to>
      <xdr:col>72</xdr:col>
      <xdr:colOff>38100</xdr:colOff>
      <xdr:row>61</xdr:row>
      <xdr:rowOff>181</xdr:rowOff>
    </xdr:to>
    <xdr:sp macro="" textlink="">
      <xdr:nvSpPr>
        <xdr:cNvPr id="656" name="楕円 655">
          <a:extLst>
            <a:ext uri="{FF2B5EF4-FFF2-40B4-BE49-F238E27FC236}">
              <a16:creationId xmlns:a16="http://schemas.microsoft.com/office/drawing/2014/main" id="{2DE96B41-D116-4D15-867A-61F9CAB3BB66}"/>
            </a:ext>
          </a:extLst>
        </xdr:cNvPr>
        <xdr:cNvSpPr/>
      </xdr:nvSpPr>
      <xdr:spPr>
        <a:xfrm>
          <a:off x="13652500" y="1035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145324</xdr:rowOff>
    </xdr:from>
    <xdr:to>
      <xdr:col>76</xdr:col>
      <xdr:colOff>114300</xdr:colOff>
      <xdr:row>60</xdr:row>
      <xdr:rowOff>120831</xdr:rowOff>
    </xdr:to>
    <xdr:cxnSp macro="">
      <xdr:nvCxnSpPr>
        <xdr:cNvPr id="657" name="直線コネクタ 656">
          <a:extLst>
            <a:ext uri="{FF2B5EF4-FFF2-40B4-BE49-F238E27FC236}">
              <a16:creationId xmlns:a16="http://schemas.microsoft.com/office/drawing/2014/main" id="{E101578F-EAA4-4AE0-AC8F-BAE846C76453}"/>
            </a:ext>
          </a:extLst>
        </xdr:cNvPr>
        <xdr:cNvCxnSpPr/>
      </xdr:nvCxnSpPr>
      <xdr:spPr>
        <a:xfrm flipV="1">
          <a:off x="13703300" y="10260874"/>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1451</xdr:rowOff>
    </xdr:from>
    <xdr:to>
      <xdr:col>67</xdr:col>
      <xdr:colOff>101600</xdr:colOff>
      <xdr:row>60</xdr:row>
      <xdr:rowOff>103051</xdr:rowOff>
    </xdr:to>
    <xdr:sp macro="" textlink="">
      <xdr:nvSpPr>
        <xdr:cNvPr id="658" name="楕円 657">
          <a:extLst>
            <a:ext uri="{FF2B5EF4-FFF2-40B4-BE49-F238E27FC236}">
              <a16:creationId xmlns:a16="http://schemas.microsoft.com/office/drawing/2014/main" id="{AA8472C9-3573-46B3-B43A-BBC0458AB000}"/>
            </a:ext>
          </a:extLst>
        </xdr:cNvPr>
        <xdr:cNvSpPr/>
      </xdr:nvSpPr>
      <xdr:spPr>
        <a:xfrm>
          <a:off x="12763500" y="1028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52251</xdr:rowOff>
    </xdr:from>
    <xdr:to>
      <xdr:col>71</xdr:col>
      <xdr:colOff>177800</xdr:colOff>
      <xdr:row>60</xdr:row>
      <xdr:rowOff>120831</xdr:rowOff>
    </xdr:to>
    <xdr:cxnSp macro="">
      <xdr:nvCxnSpPr>
        <xdr:cNvPr id="659" name="直線コネクタ 658">
          <a:extLst>
            <a:ext uri="{FF2B5EF4-FFF2-40B4-BE49-F238E27FC236}">
              <a16:creationId xmlns:a16="http://schemas.microsoft.com/office/drawing/2014/main" id="{62F4E49C-1A05-4E50-94C9-2E3E0A0D40C3}"/>
            </a:ext>
          </a:extLst>
        </xdr:cNvPr>
        <xdr:cNvCxnSpPr/>
      </xdr:nvCxnSpPr>
      <xdr:spPr>
        <a:xfrm>
          <a:off x="12814300" y="10339251"/>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73858</xdr:rowOff>
    </xdr:from>
    <xdr:ext cx="405111" cy="259045"/>
    <xdr:sp macro="" textlink="">
      <xdr:nvSpPr>
        <xdr:cNvPr id="660" name="n_1aveValue【保健センター・保健所】&#10;有形固定資産減価償却率">
          <a:extLst>
            <a:ext uri="{FF2B5EF4-FFF2-40B4-BE49-F238E27FC236}">
              <a16:creationId xmlns:a16="http://schemas.microsoft.com/office/drawing/2014/main" id="{605F519B-EFE9-47ED-80CF-3F8EF30FD2D7}"/>
            </a:ext>
          </a:extLst>
        </xdr:cNvPr>
        <xdr:cNvSpPr txBox="1"/>
      </xdr:nvSpPr>
      <xdr:spPr>
        <a:xfrm>
          <a:off x="15266044" y="9675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109781</xdr:rowOff>
    </xdr:from>
    <xdr:ext cx="405111" cy="259045"/>
    <xdr:sp macro="" textlink="">
      <xdr:nvSpPr>
        <xdr:cNvPr id="661" name="n_2aveValue【保健センター・保健所】&#10;有形固定資産減価償却率">
          <a:extLst>
            <a:ext uri="{FF2B5EF4-FFF2-40B4-BE49-F238E27FC236}">
              <a16:creationId xmlns:a16="http://schemas.microsoft.com/office/drawing/2014/main" id="{E5BA37A5-6691-48D1-B4F0-BE0CD55EDF0B}"/>
            </a:ext>
          </a:extLst>
        </xdr:cNvPr>
        <xdr:cNvSpPr txBox="1"/>
      </xdr:nvSpPr>
      <xdr:spPr>
        <a:xfrm>
          <a:off x="14389744" y="9710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41201</xdr:rowOff>
    </xdr:from>
    <xdr:ext cx="405111" cy="259045"/>
    <xdr:sp macro="" textlink="">
      <xdr:nvSpPr>
        <xdr:cNvPr id="662" name="n_3aveValue【保健センター・保健所】&#10;有形固定資産減価償却率">
          <a:extLst>
            <a:ext uri="{FF2B5EF4-FFF2-40B4-BE49-F238E27FC236}">
              <a16:creationId xmlns:a16="http://schemas.microsoft.com/office/drawing/2014/main" id="{FB4F0446-ADC5-48A2-B476-7B813880C93B}"/>
            </a:ext>
          </a:extLst>
        </xdr:cNvPr>
        <xdr:cNvSpPr txBox="1"/>
      </xdr:nvSpPr>
      <xdr:spPr>
        <a:xfrm>
          <a:off x="13500744" y="9642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50999</xdr:rowOff>
    </xdr:from>
    <xdr:ext cx="405111" cy="259045"/>
    <xdr:sp macro="" textlink="">
      <xdr:nvSpPr>
        <xdr:cNvPr id="663" name="n_4aveValue【保健センター・保健所】&#10;有形固定資産減価償却率">
          <a:extLst>
            <a:ext uri="{FF2B5EF4-FFF2-40B4-BE49-F238E27FC236}">
              <a16:creationId xmlns:a16="http://schemas.microsoft.com/office/drawing/2014/main" id="{0005405C-D319-4A67-85D2-E6D79F99388B}"/>
            </a:ext>
          </a:extLst>
        </xdr:cNvPr>
        <xdr:cNvSpPr txBox="1"/>
      </xdr:nvSpPr>
      <xdr:spPr>
        <a:xfrm>
          <a:off x="12611744" y="9652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81115</xdr:rowOff>
    </xdr:from>
    <xdr:ext cx="405111" cy="259045"/>
    <xdr:sp macro="" textlink="">
      <xdr:nvSpPr>
        <xdr:cNvPr id="664" name="n_1mainValue【保健センター・保健所】&#10;有形固定資産減価償却率">
          <a:extLst>
            <a:ext uri="{FF2B5EF4-FFF2-40B4-BE49-F238E27FC236}">
              <a16:creationId xmlns:a16="http://schemas.microsoft.com/office/drawing/2014/main" id="{287E20CF-971A-4374-99ED-6A9A25501291}"/>
            </a:ext>
          </a:extLst>
        </xdr:cNvPr>
        <xdr:cNvSpPr txBox="1"/>
      </xdr:nvSpPr>
      <xdr:spPr>
        <a:xfrm>
          <a:off x="15266044" y="1036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15801</xdr:rowOff>
    </xdr:from>
    <xdr:ext cx="405111" cy="259045"/>
    <xdr:sp macro="" textlink="">
      <xdr:nvSpPr>
        <xdr:cNvPr id="665" name="n_2mainValue【保健センター・保健所】&#10;有形固定資産減価償却率">
          <a:extLst>
            <a:ext uri="{FF2B5EF4-FFF2-40B4-BE49-F238E27FC236}">
              <a16:creationId xmlns:a16="http://schemas.microsoft.com/office/drawing/2014/main" id="{13F63636-B0A6-4919-B7F7-1CDC58BC131A}"/>
            </a:ext>
          </a:extLst>
        </xdr:cNvPr>
        <xdr:cNvSpPr txBox="1"/>
      </xdr:nvSpPr>
      <xdr:spPr>
        <a:xfrm>
          <a:off x="14389744" y="10302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162758</xdr:rowOff>
    </xdr:from>
    <xdr:ext cx="405111" cy="259045"/>
    <xdr:sp macro="" textlink="">
      <xdr:nvSpPr>
        <xdr:cNvPr id="666" name="n_3mainValue【保健センター・保健所】&#10;有形固定資産減価償却率">
          <a:extLst>
            <a:ext uri="{FF2B5EF4-FFF2-40B4-BE49-F238E27FC236}">
              <a16:creationId xmlns:a16="http://schemas.microsoft.com/office/drawing/2014/main" id="{D62551D5-D14C-48D0-912D-3B28EA8C66A1}"/>
            </a:ext>
          </a:extLst>
        </xdr:cNvPr>
        <xdr:cNvSpPr txBox="1"/>
      </xdr:nvSpPr>
      <xdr:spPr>
        <a:xfrm>
          <a:off x="13500744" y="1044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94178</xdr:rowOff>
    </xdr:from>
    <xdr:ext cx="405111" cy="259045"/>
    <xdr:sp macro="" textlink="">
      <xdr:nvSpPr>
        <xdr:cNvPr id="667" name="n_4mainValue【保健センター・保健所】&#10;有形固定資産減価償却率">
          <a:extLst>
            <a:ext uri="{FF2B5EF4-FFF2-40B4-BE49-F238E27FC236}">
              <a16:creationId xmlns:a16="http://schemas.microsoft.com/office/drawing/2014/main" id="{4237F6B0-E97F-46E8-942D-3AC11C51170A}"/>
            </a:ext>
          </a:extLst>
        </xdr:cNvPr>
        <xdr:cNvSpPr txBox="1"/>
      </xdr:nvSpPr>
      <xdr:spPr>
        <a:xfrm>
          <a:off x="12611744" y="1038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8" name="正方形/長方形 667">
          <a:extLst>
            <a:ext uri="{FF2B5EF4-FFF2-40B4-BE49-F238E27FC236}">
              <a16:creationId xmlns:a16="http://schemas.microsoft.com/office/drawing/2014/main" id="{429CD146-B07E-473F-B4EA-A00BE3456611}"/>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9" name="正方形/長方形 668">
          <a:extLst>
            <a:ext uri="{FF2B5EF4-FFF2-40B4-BE49-F238E27FC236}">
              <a16:creationId xmlns:a16="http://schemas.microsoft.com/office/drawing/2014/main" id="{044870AF-5A1F-47FE-BAAD-1F138A397C0D}"/>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0" name="正方形/長方形 669">
          <a:extLst>
            <a:ext uri="{FF2B5EF4-FFF2-40B4-BE49-F238E27FC236}">
              <a16:creationId xmlns:a16="http://schemas.microsoft.com/office/drawing/2014/main" id="{2CC0C1EB-EF1D-4B88-B94A-4FC0DAA90CA4}"/>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1" name="正方形/長方形 670">
          <a:extLst>
            <a:ext uri="{FF2B5EF4-FFF2-40B4-BE49-F238E27FC236}">
              <a16:creationId xmlns:a16="http://schemas.microsoft.com/office/drawing/2014/main" id="{A91588FC-2A87-47B4-881E-20F54FDF6DA6}"/>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2" name="正方形/長方形 671">
          <a:extLst>
            <a:ext uri="{FF2B5EF4-FFF2-40B4-BE49-F238E27FC236}">
              <a16:creationId xmlns:a16="http://schemas.microsoft.com/office/drawing/2014/main" id="{D110C5A2-B291-4C23-AF55-8D3BB89E39FE}"/>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3" name="正方形/長方形 672">
          <a:extLst>
            <a:ext uri="{FF2B5EF4-FFF2-40B4-BE49-F238E27FC236}">
              <a16:creationId xmlns:a16="http://schemas.microsoft.com/office/drawing/2014/main" id="{893E6500-31FE-471F-B8C4-D0E4172947AA}"/>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4" name="正方形/長方形 673">
          <a:extLst>
            <a:ext uri="{FF2B5EF4-FFF2-40B4-BE49-F238E27FC236}">
              <a16:creationId xmlns:a16="http://schemas.microsoft.com/office/drawing/2014/main" id="{C6A889A6-BB2E-4C37-BC11-DA1B26F0D914}"/>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5" name="正方形/長方形 674">
          <a:extLst>
            <a:ext uri="{FF2B5EF4-FFF2-40B4-BE49-F238E27FC236}">
              <a16:creationId xmlns:a16="http://schemas.microsoft.com/office/drawing/2014/main" id="{BD55F9DE-CDE4-4C82-92BB-F92F19BEF862}"/>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6" name="テキスト ボックス 675">
          <a:extLst>
            <a:ext uri="{FF2B5EF4-FFF2-40B4-BE49-F238E27FC236}">
              <a16:creationId xmlns:a16="http://schemas.microsoft.com/office/drawing/2014/main" id="{2193423E-69B1-41DF-AE09-32A3E1122EF4}"/>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7" name="直線コネクタ 676">
          <a:extLst>
            <a:ext uri="{FF2B5EF4-FFF2-40B4-BE49-F238E27FC236}">
              <a16:creationId xmlns:a16="http://schemas.microsoft.com/office/drawing/2014/main" id="{F7424348-D750-4E82-81B1-5D5007C4471C}"/>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78" name="直線コネクタ 677">
          <a:extLst>
            <a:ext uri="{FF2B5EF4-FFF2-40B4-BE49-F238E27FC236}">
              <a16:creationId xmlns:a16="http://schemas.microsoft.com/office/drawing/2014/main" id="{8A234212-D902-4D7C-95C0-C3C7ED4BEA1C}"/>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79" name="テキスト ボックス 678">
          <a:extLst>
            <a:ext uri="{FF2B5EF4-FFF2-40B4-BE49-F238E27FC236}">
              <a16:creationId xmlns:a16="http://schemas.microsoft.com/office/drawing/2014/main" id="{61181525-1996-49B5-AD21-43B0433C20F4}"/>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80" name="直線コネクタ 679">
          <a:extLst>
            <a:ext uri="{FF2B5EF4-FFF2-40B4-BE49-F238E27FC236}">
              <a16:creationId xmlns:a16="http://schemas.microsoft.com/office/drawing/2014/main" id="{4CF3609A-85EB-4BF9-8A59-BDB03807F173}"/>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81" name="テキスト ボックス 680">
          <a:extLst>
            <a:ext uri="{FF2B5EF4-FFF2-40B4-BE49-F238E27FC236}">
              <a16:creationId xmlns:a16="http://schemas.microsoft.com/office/drawing/2014/main" id="{C4561126-FFA9-4BA2-8B21-6D7A08E9D61F}"/>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82" name="直線コネクタ 681">
          <a:extLst>
            <a:ext uri="{FF2B5EF4-FFF2-40B4-BE49-F238E27FC236}">
              <a16:creationId xmlns:a16="http://schemas.microsoft.com/office/drawing/2014/main" id="{78033BCF-803F-4C86-82DB-2AA7BBE50558}"/>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83" name="テキスト ボックス 682">
          <a:extLst>
            <a:ext uri="{FF2B5EF4-FFF2-40B4-BE49-F238E27FC236}">
              <a16:creationId xmlns:a16="http://schemas.microsoft.com/office/drawing/2014/main" id="{5177D597-478C-4DA0-96D8-A14DE70F4BF9}"/>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84" name="直線コネクタ 683">
          <a:extLst>
            <a:ext uri="{FF2B5EF4-FFF2-40B4-BE49-F238E27FC236}">
              <a16:creationId xmlns:a16="http://schemas.microsoft.com/office/drawing/2014/main" id="{200C7E88-FBC8-4906-A079-F80623EBCBA7}"/>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85" name="テキスト ボックス 684">
          <a:extLst>
            <a:ext uri="{FF2B5EF4-FFF2-40B4-BE49-F238E27FC236}">
              <a16:creationId xmlns:a16="http://schemas.microsoft.com/office/drawing/2014/main" id="{9B541CBC-9CC9-4FA3-B0C1-56C3EBE6DB7E}"/>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86" name="直線コネクタ 685">
          <a:extLst>
            <a:ext uri="{FF2B5EF4-FFF2-40B4-BE49-F238E27FC236}">
              <a16:creationId xmlns:a16="http://schemas.microsoft.com/office/drawing/2014/main" id="{F7534EC4-3B00-4841-BD76-ABDC45B2196C}"/>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87" name="テキスト ボックス 686">
          <a:extLst>
            <a:ext uri="{FF2B5EF4-FFF2-40B4-BE49-F238E27FC236}">
              <a16:creationId xmlns:a16="http://schemas.microsoft.com/office/drawing/2014/main" id="{354A135F-BE8A-4913-BCAC-47AB9C9B5C6C}"/>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88" name="直線コネクタ 687">
          <a:extLst>
            <a:ext uri="{FF2B5EF4-FFF2-40B4-BE49-F238E27FC236}">
              <a16:creationId xmlns:a16="http://schemas.microsoft.com/office/drawing/2014/main" id="{470D0B48-BFD2-450F-85AB-75B3B6AFDE12}"/>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89" name="テキスト ボックス 688">
          <a:extLst>
            <a:ext uri="{FF2B5EF4-FFF2-40B4-BE49-F238E27FC236}">
              <a16:creationId xmlns:a16="http://schemas.microsoft.com/office/drawing/2014/main" id="{28426D81-4154-4DFC-9BC0-81BF3E5F5B9D}"/>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0" name="直線コネクタ 689">
          <a:extLst>
            <a:ext uri="{FF2B5EF4-FFF2-40B4-BE49-F238E27FC236}">
              <a16:creationId xmlns:a16="http://schemas.microsoft.com/office/drawing/2014/main" id="{8C60DC89-2348-4235-97D9-3499B60CB726}"/>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1" name="テキスト ボックス 690">
          <a:extLst>
            <a:ext uri="{FF2B5EF4-FFF2-40B4-BE49-F238E27FC236}">
              <a16:creationId xmlns:a16="http://schemas.microsoft.com/office/drawing/2014/main" id="{74665B6C-B6F4-4647-A2EF-5DBDB665D3F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2" name="【保健センター・保健所】&#10;一人当たり面積グラフ枠">
          <a:extLst>
            <a:ext uri="{FF2B5EF4-FFF2-40B4-BE49-F238E27FC236}">
              <a16:creationId xmlns:a16="http://schemas.microsoft.com/office/drawing/2014/main" id="{3FE4E1E9-2C42-44B1-A37F-6D6D68533F5B}"/>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76200</xdr:rowOff>
    </xdr:from>
    <xdr:to>
      <xdr:col>116</xdr:col>
      <xdr:colOff>62864</xdr:colOff>
      <xdr:row>64</xdr:row>
      <xdr:rowOff>108857</xdr:rowOff>
    </xdr:to>
    <xdr:cxnSp macro="">
      <xdr:nvCxnSpPr>
        <xdr:cNvPr id="693" name="直線コネクタ 692">
          <a:extLst>
            <a:ext uri="{FF2B5EF4-FFF2-40B4-BE49-F238E27FC236}">
              <a16:creationId xmlns:a16="http://schemas.microsoft.com/office/drawing/2014/main" id="{D9CC6602-B63D-44FE-9FF4-EC0C9426C2D0}"/>
            </a:ext>
          </a:extLst>
        </xdr:cNvPr>
        <xdr:cNvCxnSpPr/>
      </xdr:nvCxnSpPr>
      <xdr:spPr>
        <a:xfrm flipV="1">
          <a:off x="22160864" y="9677400"/>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112684</xdr:rowOff>
    </xdr:from>
    <xdr:ext cx="469744" cy="259045"/>
    <xdr:sp macro="" textlink="">
      <xdr:nvSpPr>
        <xdr:cNvPr id="694" name="【保健センター・保健所】&#10;一人当たり面積最小値テキスト">
          <a:extLst>
            <a:ext uri="{FF2B5EF4-FFF2-40B4-BE49-F238E27FC236}">
              <a16:creationId xmlns:a16="http://schemas.microsoft.com/office/drawing/2014/main" id="{D9A98239-12E2-45C8-AD66-6486C3B680E7}"/>
            </a:ext>
          </a:extLst>
        </xdr:cNvPr>
        <xdr:cNvSpPr txBox="1"/>
      </xdr:nvSpPr>
      <xdr:spPr>
        <a:xfrm>
          <a:off x="22199600" y="110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108857</xdr:rowOff>
    </xdr:from>
    <xdr:to>
      <xdr:col>116</xdr:col>
      <xdr:colOff>152400</xdr:colOff>
      <xdr:row>64</xdr:row>
      <xdr:rowOff>108857</xdr:rowOff>
    </xdr:to>
    <xdr:cxnSp macro="">
      <xdr:nvCxnSpPr>
        <xdr:cNvPr id="695" name="直線コネクタ 694">
          <a:extLst>
            <a:ext uri="{FF2B5EF4-FFF2-40B4-BE49-F238E27FC236}">
              <a16:creationId xmlns:a16="http://schemas.microsoft.com/office/drawing/2014/main" id="{F725B020-769F-42C1-BAB9-8F67870C734E}"/>
            </a:ext>
          </a:extLst>
        </xdr:cNvPr>
        <xdr:cNvCxnSpPr/>
      </xdr:nvCxnSpPr>
      <xdr:spPr>
        <a:xfrm>
          <a:off x="22072600" y="1108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22877</xdr:rowOff>
    </xdr:from>
    <xdr:ext cx="469744" cy="259045"/>
    <xdr:sp macro="" textlink="">
      <xdr:nvSpPr>
        <xdr:cNvPr id="696" name="【保健センター・保健所】&#10;一人当たり面積最大値テキスト">
          <a:extLst>
            <a:ext uri="{FF2B5EF4-FFF2-40B4-BE49-F238E27FC236}">
              <a16:creationId xmlns:a16="http://schemas.microsoft.com/office/drawing/2014/main" id="{658D93E3-4B75-4F8E-83C3-FC1A12F29BB8}"/>
            </a:ext>
          </a:extLst>
        </xdr:cNvPr>
        <xdr:cNvSpPr txBox="1"/>
      </xdr:nvSpPr>
      <xdr:spPr>
        <a:xfrm>
          <a:off x="22199600" y="945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76200</xdr:rowOff>
    </xdr:from>
    <xdr:to>
      <xdr:col>116</xdr:col>
      <xdr:colOff>152400</xdr:colOff>
      <xdr:row>56</xdr:row>
      <xdr:rowOff>76200</xdr:rowOff>
    </xdr:to>
    <xdr:cxnSp macro="">
      <xdr:nvCxnSpPr>
        <xdr:cNvPr id="697" name="直線コネクタ 696">
          <a:extLst>
            <a:ext uri="{FF2B5EF4-FFF2-40B4-BE49-F238E27FC236}">
              <a16:creationId xmlns:a16="http://schemas.microsoft.com/office/drawing/2014/main" id="{0E4E0E74-1352-41DC-9E11-E5171281F6FF}"/>
            </a:ext>
          </a:extLst>
        </xdr:cNvPr>
        <xdr:cNvCxnSpPr/>
      </xdr:nvCxnSpPr>
      <xdr:spPr>
        <a:xfrm>
          <a:off x="22072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96355</xdr:rowOff>
    </xdr:from>
    <xdr:ext cx="469744" cy="259045"/>
    <xdr:sp macro="" textlink="">
      <xdr:nvSpPr>
        <xdr:cNvPr id="698" name="【保健センター・保健所】&#10;一人当たり面積平均値テキスト">
          <a:extLst>
            <a:ext uri="{FF2B5EF4-FFF2-40B4-BE49-F238E27FC236}">
              <a16:creationId xmlns:a16="http://schemas.microsoft.com/office/drawing/2014/main" id="{20E9148D-18AE-494F-9B7E-D9EFF12FFC0A}"/>
            </a:ext>
          </a:extLst>
        </xdr:cNvPr>
        <xdr:cNvSpPr txBox="1"/>
      </xdr:nvSpPr>
      <xdr:spPr>
        <a:xfrm>
          <a:off x="22199600" y="107262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117928</xdr:rowOff>
    </xdr:from>
    <xdr:to>
      <xdr:col>116</xdr:col>
      <xdr:colOff>114300</xdr:colOff>
      <xdr:row>63</xdr:row>
      <xdr:rowOff>48078</xdr:rowOff>
    </xdr:to>
    <xdr:sp macro="" textlink="">
      <xdr:nvSpPr>
        <xdr:cNvPr id="699" name="フローチャート: 判断 698">
          <a:extLst>
            <a:ext uri="{FF2B5EF4-FFF2-40B4-BE49-F238E27FC236}">
              <a16:creationId xmlns:a16="http://schemas.microsoft.com/office/drawing/2014/main" id="{AFB17AA0-BFCA-475A-862C-BC47F2F5F162}"/>
            </a:ext>
          </a:extLst>
        </xdr:cNvPr>
        <xdr:cNvSpPr/>
      </xdr:nvSpPr>
      <xdr:spPr>
        <a:xfrm>
          <a:off x="22110700" y="1074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117928</xdr:rowOff>
    </xdr:from>
    <xdr:to>
      <xdr:col>112</xdr:col>
      <xdr:colOff>38100</xdr:colOff>
      <xdr:row>63</xdr:row>
      <xdr:rowOff>48078</xdr:rowOff>
    </xdr:to>
    <xdr:sp macro="" textlink="">
      <xdr:nvSpPr>
        <xdr:cNvPr id="700" name="フローチャート: 判断 699">
          <a:extLst>
            <a:ext uri="{FF2B5EF4-FFF2-40B4-BE49-F238E27FC236}">
              <a16:creationId xmlns:a16="http://schemas.microsoft.com/office/drawing/2014/main" id="{C34DF22D-65E5-4339-A18C-6E40A27AFAD0}"/>
            </a:ext>
          </a:extLst>
        </xdr:cNvPr>
        <xdr:cNvSpPr/>
      </xdr:nvSpPr>
      <xdr:spPr>
        <a:xfrm>
          <a:off x="21272500" y="1074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128815</xdr:rowOff>
    </xdr:from>
    <xdr:to>
      <xdr:col>107</xdr:col>
      <xdr:colOff>101600</xdr:colOff>
      <xdr:row>63</xdr:row>
      <xdr:rowOff>58965</xdr:rowOff>
    </xdr:to>
    <xdr:sp macro="" textlink="">
      <xdr:nvSpPr>
        <xdr:cNvPr id="701" name="フローチャート: 判断 700">
          <a:extLst>
            <a:ext uri="{FF2B5EF4-FFF2-40B4-BE49-F238E27FC236}">
              <a16:creationId xmlns:a16="http://schemas.microsoft.com/office/drawing/2014/main" id="{DF5AA7D3-90BD-4C8C-9828-87F2E101A029}"/>
            </a:ext>
          </a:extLst>
        </xdr:cNvPr>
        <xdr:cNvSpPr/>
      </xdr:nvSpPr>
      <xdr:spPr>
        <a:xfrm>
          <a:off x="20383500" y="1075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128815</xdr:rowOff>
    </xdr:from>
    <xdr:to>
      <xdr:col>102</xdr:col>
      <xdr:colOff>165100</xdr:colOff>
      <xdr:row>63</xdr:row>
      <xdr:rowOff>58965</xdr:rowOff>
    </xdr:to>
    <xdr:sp macro="" textlink="">
      <xdr:nvSpPr>
        <xdr:cNvPr id="702" name="フローチャート: 判断 701">
          <a:extLst>
            <a:ext uri="{FF2B5EF4-FFF2-40B4-BE49-F238E27FC236}">
              <a16:creationId xmlns:a16="http://schemas.microsoft.com/office/drawing/2014/main" id="{ED6398C3-A889-4B2D-A1C7-BDBEA93DAC26}"/>
            </a:ext>
          </a:extLst>
        </xdr:cNvPr>
        <xdr:cNvSpPr/>
      </xdr:nvSpPr>
      <xdr:spPr>
        <a:xfrm>
          <a:off x="19494500" y="1075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907</xdr:rowOff>
    </xdr:from>
    <xdr:to>
      <xdr:col>98</xdr:col>
      <xdr:colOff>38100</xdr:colOff>
      <xdr:row>63</xdr:row>
      <xdr:rowOff>102507</xdr:rowOff>
    </xdr:to>
    <xdr:sp macro="" textlink="">
      <xdr:nvSpPr>
        <xdr:cNvPr id="703" name="フローチャート: 判断 702">
          <a:extLst>
            <a:ext uri="{FF2B5EF4-FFF2-40B4-BE49-F238E27FC236}">
              <a16:creationId xmlns:a16="http://schemas.microsoft.com/office/drawing/2014/main" id="{9D05C42C-E390-44D9-95F7-B2BC8D77817C}"/>
            </a:ext>
          </a:extLst>
        </xdr:cNvPr>
        <xdr:cNvSpPr/>
      </xdr:nvSpPr>
      <xdr:spPr>
        <a:xfrm>
          <a:off x="18605500" y="10802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DAE5C4EB-37CB-45AA-B25E-13CA05704855}"/>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54E9AE2F-8FA6-4017-B862-1851D8AF7D72}"/>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EE83FDD4-928A-4497-9979-79F2F76FDF5E}"/>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7" name="テキスト ボックス 706">
          <a:extLst>
            <a:ext uri="{FF2B5EF4-FFF2-40B4-BE49-F238E27FC236}">
              <a16:creationId xmlns:a16="http://schemas.microsoft.com/office/drawing/2014/main" id="{41052CB6-E1CC-42CF-95C4-37EE909A7FA3}"/>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8" name="テキスト ボックス 707">
          <a:extLst>
            <a:ext uri="{FF2B5EF4-FFF2-40B4-BE49-F238E27FC236}">
              <a16:creationId xmlns:a16="http://schemas.microsoft.com/office/drawing/2014/main" id="{6C8DE4BB-9F3B-4E5A-8084-141103FB521C}"/>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52615</xdr:rowOff>
    </xdr:from>
    <xdr:to>
      <xdr:col>116</xdr:col>
      <xdr:colOff>114300</xdr:colOff>
      <xdr:row>62</xdr:row>
      <xdr:rowOff>154215</xdr:rowOff>
    </xdr:to>
    <xdr:sp macro="" textlink="">
      <xdr:nvSpPr>
        <xdr:cNvPr id="709" name="楕円 708">
          <a:extLst>
            <a:ext uri="{FF2B5EF4-FFF2-40B4-BE49-F238E27FC236}">
              <a16:creationId xmlns:a16="http://schemas.microsoft.com/office/drawing/2014/main" id="{A9467833-892A-4414-AD0F-1388BB16B259}"/>
            </a:ext>
          </a:extLst>
        </xdr:cNvPr>
        <xdr:cNvSpPr/>
      </xdr:nvSpPr>
      <xdr:spPr>
        <a:xfrm>
          <a:off x="22110700" y="10682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75492</xdr:rowOff>
    </xdr:from>
    <xdr:ext cx="469744" cy="259045"/>
    <xdr:sp macro="" textlink="">
      <xdr:nvSpPr>
        <xdr:cNvPr id="710" name="【保健センター・保健所】&#10;一人当たり面積該当値テキスト">
          <a:extLst>
            <a:ext uri="{FF2B5EF4-FFF2-40B4-BE49-F238E27FC236}">
              <a16:creationId xmlns:a16="http://schemas.microsoft.com/office/drawing/2014/main" id="{ABFCEFA4-E631-4495-880A-A35BCE4DB948}"/>
            </a:ext>
          </a:extLst>
        </xdr:cNvPr>
        <xdr:cNvSpPr txBox="1"/>
      </xdr:nvSpPr>
      <xdr:spPr>
        <a:xfrm>
          <a:off x="22199600" y="10533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52615</xdr:rowOff>
    </xdr:from>
    <xdr:to>
      <xdr:col>112</xdr:col>
      <xdr:colOff>38100</xdr:colOff>
      <xdr:row>62</xdr:row>
      <xdr:rowOff>154215</xdr:rowOff>
    </xdr:to>
    <xdr:sp macro="" textlink="">
      <xdr:nvSpPr>
        <xdr:cNvPr id="711" name="楕円 710">
          <a:extLst>
            <a:ext uri="{FF2B5EF4-FFF2-40B4-BE49-F238E27FC236}">
              <a16:creationId xmlns:a16="http://schemas.microsoft.com/office/drawing/2014/main" id="{BA63DA12-F57F-4244-ADA5-28CB9A562CB4}"/>
            </a:ext>
          </a:extLst>
        </xdr:cNvPr>
        <xdr:cNvSpPr/>
      </xdr:nvSpPr>
      <xdr:spPr>
        <a:xfrm>
          <a:off x="21272500" y="10682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103415</xdr:rowOff>
    </xdr:from>
    <xdr:to>
      <xdr:col>116</xdr:col>
      <xdr:colOff>63500</xdr:colOff>
      <xdr:row>62</xdr:row>
      <xdr:rowOff>103415</xdr:rowOff>
    </xdr:to>
    <xdr:cxnSp macro="">
      <xdr:nvCxnSpPr>
        <xdr:cNvPr id="712" name="直線コネクタ 711">
          <a:extLst>
            <a:ext uri="{FF2B5EF4-FFF2-40B4-BE49-F238E27FC236}">
              <a16:creationId xmlns:a16="http://schemas.microsoft.com/office/drawing/2014/main" id="{3AF87D33-1A09-406B-B3CD-5173B1D7F885}"/>
            </a:ext>
          </a:extLst>
        </xdr:cNvPr>
        <xdr:cNvCxnSpPr/>
      </xdr:nvCxnSpPr>
      <xdr:spPr>
        <a:xfrm>
          <a:off x="21323300" y="107333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52615</xdr:rowOff>
    </xdr:from>
    <xdr:to>
      <xdr:col>107</xdr:col>
      <xdr:colOff>101600</xdr:colOff>
      <xdr:row>62</xdr:row>
      <xdr:rowOff>154215</xdr:rowOff>
    </xdr:to>
    <xdr:sp macro="" textlink="">
      <xdr:nvSpPr>
        <xdr:cNvPr id="713" name="楕円 712">
          <a:extLst>
            <a:ext uri="{FF2B5EF4-FFF2-40B4-BE49-F238E27FC236}">
              <a16:creationId xmlns:a16="http://schemas.microsoft.com/office/drawing/2014/main" id="{9A437BC6-45FC-4336-B43F-6AD5AD690DA3}"/>
            </a:ext>
          </a:extLst>
        </xdr:cNvPr>
        <xdr:cNvSpPr/>
      </xdr:nvSpPr>
      <xdr:spPr>
        <a:xfrm>
          <a:off x="20383500" y="10682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103415</xdr:rowOff>
    </xdr:from>
    <xdr:to>
      <xdr:col>111</xdr:col>
      <xdr:colOff>177800</xdr:colOff>
      <xdr:row>62</xdr:row>
      <xdr:rowOff>103415</xdr:rowOff>
    </xdr:to>
    <xdr:cxnSp macro="">
      <xdr:nvCxnSpPr>
        <xdr:cNvPr id="714" name="直線コネクタ 713">
          <a:extLst>
            <a:ext uri="{FF2B5EF4-FFF2-40B4-BE49-F238E27FC236}">
              <a16:creationId xmlns:a16="http://schemas.microsoft.com/office/drawing/2014/main" id="{7CFB8A27-49E6-4E1C-B6FF-6119B558EBD7}"/>
            </a:ext>
          </a:extLst>
        </xdr:cNvPr>
        <xdr:cNvCxnSpPr/>
      </xdr:nvCxnSpPr>
      <xdr:spPr>
        <a:xfrm>
          <a:off x="20434300" y="107333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126093</xdr:rowOff>
    </xdr:from>
    <xdr:to>
      <xdr:col>102</xdr:col>
      <xdr:colOff>165100</xdr:colOff>
      <xdr:row>62</xdr:row>
      <xdr:rowOff>56243</xdr:rowOff>
    </xdr:to>
    <xdr:sp macro="" textlink="">
      <xdr:nvSpPr>
        <xdr:cNvPr id="715" name="楕円 714">
          <a:extLst>
            <a:ext uri="{FF2B5EF4-FFF2-40B4-BE49-F238E27FC236}">
              <a16:creationId xmlns:a16="http://schemas.microsoft.com/office/drawing/2014/main" id="{B1841781-F781-468F-8F8C-AF067DDDCDEF}"/>
            </a:ext>
          </a:extLst>
        </xdr:cNvPr>
        <xdr:cNvSpPr/>
      </xdr:nvSpPr>
      <xdr:spPr>
        <a:xfrm>
          <a:off x="19494500" y="10584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5443</xdr:rowOff>
    </xdr:from>
    <xdr:to>
      <xdr:col>107</xdr:col>
      <xdr:colOff>50800</xdr:colOff>
      <xdr:row>62</xdr:row>
      <xdr:rowOff>103415</xdr:rowOff>
    </xdr:to>
    <xdr:cxnSp macro="">
      <xdr:nvCxnSpPr>
        <xdr:cNvPr id="716" name="直線コネクタ 715">
          <a:extLst>
            <a:ext uri="{FF2B5EF4-FFF2-40B4-BE49-F238E27FC236}">
              <a16:creationId xmlns:a16="http://schemas.microsoft.com/office/drawing/2014/main" id="{86AE101F-F3DD-4855-8809-57E8A90377B2}"/>
            </a:ext>
          </a:extLst>
        </xdr:cNvPr>
        <xdr:cNvCxnSpPr/>
      </xdr:nvCxnSpPr>
      <xdr:spPr>
        <a:xfrm>
          <a:off x="19545300" y="10635343"/>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126093</xdr:rowOff>
    </xdr:from>
    <xdr:to>
      <xdr:col>98</xdr:col>
      <xdr:colOff>38100</xdr:colOff>
      <xdr:row>62</xdr:row>
      <xdr:rowOff>56243</xdr:rowOff>
    </xdr:to>
    <xdr:sp macro="" textlink="">
      <xdr:nvSpPr>
        <xdr:cNvPr id="717" name="楕円 716">
          <a:extLst>
            <a:ext uri="{FF2B5EF4-FFF2-40B4-BE49-F238E27FC236}">
              <a16:creationId xmlns:a16="http://schemas.microsoft.com/office/drawing/2014/main" id="{2CEAC98F-E108-48B7-ACFD-1DCA863BD2B5}"/>
            </a:ext>
          </a:extLst>
        </xdr:cNvPr>
        <xdr:cNvSpPr/>
      </xdr:nvSpPr>
      <xdr:spPr>
        <a:xfrm>
          <a:off x="18605500" y="10584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5443</xdr:rowOff>
    </xdr:from>
    <xdr:to>
      <xdr:col>102</xdr:col>
      <xdr:colOff>114300</xdr:colOff>
      <xdr:row>62</xdr:row>
      <xdr:rowOff>5443</xdr:rowOff>
    </xdr:to>
    <xdr:cxnSp macro="">
      <xdr:nvCxnSpPr>
        <xdr:cNvPr id="718" name="直線コネクタ 717">
          <a:extLst>
            <a:ext uri="{FF2B5EF4-FFF2-40B4-BE49-F238E27FC236}">
              <a16:creationId xmlns:a16="http://schemas.microsoft.com/office/drawing/2014/main" id="{B862A5AF-184F-4B8E-9B0C-FCE81A03E7F6}"/>
            </a:ext>
          </a:extLst>
        </xdr:cNvPr>
        <xdr:cNvCxnSpPr/>
      </xdr:nvCxnSpPr>
      <xdr:spPr>
        <a:xfrm>
          <a:off x="18656300" y="106353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39205</xdr:rowOff>
    </xdr:from>
    <xdr:ext cx="469744" cy="259045"/>
    <xdr:sp macro="" textlink="">
      <xdr:nvSpPr>
        <xdr:cNvPr id="719" name="n_1aveValue【保健センター・保健所】&#10;一人当たり面積">
          <a:extLst>
            <a:ext uri="{FF2B5EF4-FFF2-40B4-BE49-F238E27FC236}">
              <a16:creationId xmlns:a16="http://schemas.microsoft.com/office/drawing/2014/main" id="{58E9FBD7-6225-49B1-9F62-F77936F224A7}"/>
            </a:ext>
          </a:extLst>
        </xdr:cNvPr>
        <xdr:cNvSpPr txBox="1"/>
      </xdr:nvSpPr>
      <xdr:spPr>
        <a:xfrm>
          <a:off x="21075727" y="10840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50092</xdr:rowOff>
    </xdr:from>
    <xdr:ext cx="469744" cy="259045"/>
    <xdr:sp macro="" textlink="">
      <xdr:nvSpPr>
        <xdr:cNvPr id="720" name="n_2aveValue【保健センター・保健所】&#10;一人当たり面積">
          <a:extLst>
            <a:ext uri="{FF2B5EF4-FFF2-40B4-BE49-F238E27FC236}">
              <a16:creationId xmlns:a16="http://schemas.microsoft.com/office/drawing/2014/main" id="{88698595-5F55-459B-AFA9-9F3892806664}"/>
            </a:ext>
          </a:extLst>
        </xdr:cNvPr>
        <xdr:cNvSpPr txBox="1"/>
      </xdr:nvSpPr>
      <xdr:spPr>
        <a:xfrm>
          <a:off x="20199427" y="1085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50092</xdr:rowOff>
    </xdr:from>
    <xdr:ext cx="469744" cy="259045"/>
    <xdr:sp macro="" textlink="">
      <xdr:nvSpPr>
        <xdr:cNvPr id="721" name="n_3aveValue【保健センター・保健所】&#10;一人当たり面積">
          <a:extLst>
            <a:ext uri="{FF2B5EF4-FFF2-40B4-BE49-F238E27FC236}">
              <a16:creationId xmlns:a16="http://schemas.microsoft.com/office/drawing/2014/main" id="{262F67D9-B0EA-4CA1-AE91-86535563175D}"/>
            </a:ext>
          </a:extLst>
        </xdr:cNvPr>
        <xdr:cNvSpPr txBox="1"/>
      </xdr:nvSpPr>
      <xdr:spPr>
        <a:xfrm>
          <a:off x="19310427" y="1085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93634</xdr:rowOff>
    </xdr:from>
    <xdr:ext cx="469744" cy="259045"/>
    <xdr:sp macro="" textlink="">
      <xdr:nvSpPr>
        <xdr:cNvPr id="722" name="n_4aveValue【保健センター・保健所】&#10;一人当たり面積">
          <a:extLst>
            <a:ext uri="{FF2B5EF4-FFF2-40B4-BE49-F238E27FC236}">
              <a16:creationId xmlns:a16="http://schemas.microsoft.com/office/drawing/2014/main" id="{7658743B-A429-40CB-B031-A4BCAD01FD67}"/>
            </a:ext>
          </a:extLst>
        </xdr:cNvPr>
        <xdr:cNvSpPr txBox="1"/>
      </xdr:nvSpPr>
      <xdr:spPr>
        <a:xfrm>
          <a:off x="18421427" y="1089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170742</xdr:rowOff>
    </xdr:from>
    <xdr:ext cx="469744" cy="259045"/>
    <xdr:sp macro="" textlink="">
      <xdr:nvSpPr>
        <xdr:cNvPr id="723" name="n_1mainValue【保健センター・保健所】&#10;一人当たり面積">
          <a:extLst>
            <a:ext uri="{FF2B5EF4-FFF2-40B4-BE49-F238E27FC236}">
              <a16:creationId xmlns:a16="http://schemas.microsoft.com/office/drawing/2014/main" id="{57BD5945-1B56-4CB9-9872-76AE6923FA84}"/>
            </a:ext>
          </a:extLst>
        </xdr:cNvPr>
        <xdr:cNvSpPr txBox="1"/>
      </xdr:nvSpPr>
      <xdr:spPr>
        <a:xfrm>
          <a:off x="21075727" y="10457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170742</xdr:rowOff>
    </xdr:from>
    <xdr:ext cx="469744" cy="259045"/>
    <xdr:sp macro="" textlink="">
      <xdr:nvSpPr>
        <xdr:cNvPr id="724" name="n_2mainValue【保健センター・保健所】&#10;一人当たり面積">
          <a:extLst>
            <a:ext uri="{FF2B5EF4-FFF2-40B4-BE49-F238E27FC236}">
              <a16:creationId xmlns:a16="http://schemas.microsoft.com/office/drawing/2014/main" id="{294AB2FA-2A88-483E-B0CE-D120EC4785B2}"/>
            </a:ext>
          </a:extLst>
        </xdr:cNvPr>
        <xdr:cNvSpPr txBox="1"/>
      </xdr:nvSpPr>
      <xdr:spPr>
        <a:xfrm>
          <a:off x="20199427" y="10457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72770</xdr:rowOff>
    </xdr:from>
    <xdr:ext cx="469744" cy="259045"/>
    <xdr:sp macro="" textlink="">
      <xdr:nvSpPr>
        <xdr:cNvPr id="725" name="n_3mainValue【保健センター・保健所】&#10;一人当たり面積">
          <a:extLst>
            <a:ext uri="{FF2B5EF4-FFF2-40B4-BE49-F238E27FC236}">
              <a16:creationId xmlns:a16="http://schemas.microsoft.com/office/drawing/2014/main" id="{268CAA76-C21C-45CF-85E9-B3ADE93EF824}"/>
            </a:ext>
          </a:extLst>
        </xdr:cNvPr>
        <xdr:cNvSpPr txBox="1"/>
      </xdr:nvSpPr>
      <xdr:spPr>
        <a:xfrm>
          <a:off x="19310427" y="10359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72770</xdr:rowOff>
    </xdr:from>
    <xdr:ext cx="469744" cy="259045"/>
    <xdr:sp macro="" textlink="">
      <xdr:nvSpPr>
        <xdr:cNvPr id="726" name="n_4mainValue【保健センター・保健所】&#10;一人当たり面積">
          <a:extLst>
            <a:ext uri="{FF2B5EF4-FFF2-40B4-BE49-F238E27FC236}">
              <a16:creationId xmlns:a16="http://schemas.microsoft.com/office/drawing/2014/main" id="{B99EA3F3-BB9A-4972-BE5A-C7F34A9F9D85}"/>
            </a:ext>
          </a:extLst>
        </xdr:cNvPr>
        <xdr:cNvSpPr txBox="1"/>
      </xdr:nvSpPr>
      <xdr:spPr>
        <a:xfrm>
          <a:off x="18421427" y="10359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7" name="正方形/長方形 726">
          <a:extLst>
            <a:ext uri="{FF2B5EF4-FFF2-40B4-BE49-F238E27FC236}">
              <a16:creationId xmlns:a16="http://schemas.microsoft.com/office/drawing/2014/main" id="{5485E1BE-8E8C-45DC-8C45-C0056A4D9A88}"/>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8" name="正方形/長方形 727">
          <a:extLst>
            <a:ext uri="{FF2B5EF4-FFF2-40B4-BE49-F238E27FC236}">
              <a16:creationId xmlns:a16="http://schemas.microsoft.com/office/drawing/2014/main" id="{AB7B91F6-F40C-4DB2-97F9-DECCFCE87811}"/>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9" name="正方形/長方形 728">
          <a:extLst>
            <a:ext uri="{FF2B5EF4-FFF2-40B4-BE49-F238E27FC236}">
              <a16:creationId xmlns:a16="http://schemas.microsoft.com/office/drawing/2014/main" id="{B77D0BD9-8E8D-4058-9804-F74C82AB1757}"/>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0" name="正方形/長方形 729">
          <a:extLst>
            <a:ext uri="{FF2B5EF4-FFF2-40B4-BE49-F238E27FC236}">
              <a16:creationId xmlns:a16="http://schemas.microsoft.com/office/drawing/2014/main" id="{48037437-8DA1-421B-B4EC-AA3D70934AAA}"/>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1" name="正方形/長方形 730">
          <a:extLst>
            <a:ext uri="{FF2B5EF4-FFF2-40B4-BE49-F238E27FC236}">
              <a16:creationId xmlns:a16="http://schemas.microsoft.com/office/drawing/2014/main" id="{24E60F7E-759E-46F4-B405-25D4EFFD4E21}"/>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2" name="正方形/長方形 731">
          <a:extLst>
            <a:ext uri="{FF2B5EF4-FFF2-40B4-BE49-F238E27FC236}">
              <a16:creationId xmlns:a16="http://schemas.microsoft.com/office/drawing/2014/main" id="{5D4E953C-D1A4-436D-AD11-4DB6B89645D9}"/>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3" name="正方形/長方形 732">
          <a:extLst>
            <a:ext uri="{FF2B5EF4-FFF2-40B4-BE49-F238E27FC236}">
              <a16:creationId xmlns:a16="http://schemas.microsoft.com/office/drawing/2014/main" id="{3F98DDFF-3009-4DEF-A29E-EF8819EFC8FC}"/>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4" name="正方形/長方形 733">
          <a:extLst>
            <a:ext uri="{FF2B5EF4-FFF2-40B4-BE49-F238E27FC236}">
              <a16:creationId xmlns:a16="http://schemas.microsoft.com/office/drawing/2014/main" id="{730FAD2F-558C-4102-83A3-7C94D29DA345}"/>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5" name="テキスト ボックス 734">
          <a:extLst>
            <a:ext uri="{FF2B5EF4-FFF2-40B4-BE49-F238E27FC236}">
              <a16:creationId xmlns:a16="http://schemas.microsoft.com/office/drawing/2014/main" id="{903AFF9E-640A-4F30-B306-BF5063534C51}"/>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6" name="直線コネクタ 735">
          <a:extLst>
            <a:ext uri="{FF2B5EF4-FFF2-40B4-BE49-F238E27FC236}">
              <a16:creationId xmlns:a16="http://schemas.microsoft.com/office/drawing/2014/main" id="{BAFD13C2-A790-4D78-B873-8EF52D90603E}"/>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7" name="テキスト ボックス 736">
          <a:extLst>
            <a:ext uri="{FF2B5EF4-FFF2-40B4-BE49-F238E27FC236}">
              <a16:creationId xmlns:a16="http://schemas.microsoft.com/office/drawing/2014/main" id="{48953CAA-A5CE-4DDE-B93B-FB469FA8EA66}"/>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738" name="直線コネクタ 737">
          <a:extLst>
            <a:ext uri="{FF2B5EF4-FFF2-40B4-BE49-F238E27FC236}">
              <a16:creationId xmlns:a16="http://schemas.microsoft.com/office/drawing/2014/main" id="{990774C9-756D-4059-BBBF-20C5DCFDA134}"/>
            </a:ext>
          </a:extLst>
        </xdr:cNvPr>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67327</xdr:rowOff>
    </xdr:from>
    <xdr:ext cx="467179" cy="259045"/>
    <xdr:sp macro="" textlink="">
      <xdr:nvSpPr>
        <xdr:cNvPr id="739" name="テキスト ボックス 738">
          <a:extLst>
            <a:ext uri="{FF2B5EF4-FFF2-40B4-BE49-F238E27FC236}">
              <a16:creationId xmlns:a16="http://schemas.microsoft.com/office/drawing/2014/main" id="{627E12ED-E454-49A2-A7CA-5D370D0D5673}"/>
            </a:ext>
          </a:extLst>
        </xdr:cNvPr>
        <xdr:cNvSpPr txBox="1"/>
      </xdr:nvSpPr>
      <xdr:spPr>
        <a:xfrm>
          <a:off x="11978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740" name="直線コネクタ 739">
          <a:extLst>
            <a:ext uri="{FF2B5EF4-FFF2-40B4-BE49-F238E27FC236}">
              <a16:creationId xmlns:a16="http://schemas.microsoft.com/office/drawing/2014/main" id="{4F70B48D-9C91-48B4-A70E-CB5022F5200F}"/>
            </a:ext>
          </a:extLst>
        </xdr:cNvPr>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741" name="テキスト ボックス 740">
          <a:extLst>
            <a:ext uri="{FF2B5EF4-FFF2-40B4-BE49-F238E27FC236}">
              <a16:creationId xmlns:a16="http://schemas.microsoft.com/office/drawing/2014/main" id="{5ECCF6D8-9F02-4488-9567-D3FF3DBA3924}"/>
            </a:ext>
          </a:extLst>
        </xdr:cNvPr>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42" name="直線コネクタ 741">
          <a:extLst>
            <a:ext uri="{FF2B5EF4-FFF2-40B4-BE49-F238E27FC236}">
              <a16:creationId xmlns:a16="http://schemas.microsoft.com/office/drawing/2014/main" id="{C63C7F6B-277E-48FB-960B-1562EEB5C0FA}"/>
            </a:ext>
          </a:extLst>
        </xdr:cNvPr>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43" name="テキスト ボックス 742">
          <a:extLst>
            <a:ext uri="{FF2B5EF4-FFF2-40B4-BE49-F238E27FC236}">
              <a16:creationId xmlns:a16="http://schemas.microsoft.com/office/drawing/2014/main" id="{90983E9D-A6AC-4D98-AB0D-60E3C1053C0E}"/>
            </a:ext>
          </a:extLst>
        </xdr:cNvPr>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44" name="直線コネクタ 743">
          <a:extLst>
            <a:ext uri="{FF2B5EF4-FFF2-40B4-BE49-F238E27FC236}">
              <a16:creationId xmlns:a16="http://schemas.microsoft.com/office/drawing/2014/main" id="{2E63198C-23CE-4109-B683-5568B17CD647}"/>
            </a:ext>
          </a:extLst>
        </xdr:cNvPr>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45" name="テキスト ボックス 744">
          <a:extLst>
            <a:ext uri="{FF2B5EF4-FFF2-40B4-BE49-F238E27FC236}">
              <a16:creationId xmlns:a16="http://schemas.microsoft.com/office/drawing/2014/main" id="{00E24A2D-A2DD-4F66-8711-5D658A55E0EE}"/>
            </a:ext>
          </a:extLst>
        </xdr:cNvPr>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6" name="直線コネクタ 745">
          <a:extLst>
            <a:ext uri="{FF2B5EF4-FFF2-40B4-BE49-F238E27FC236}">
              <a16:creationId xmlns:a16="http://schemas.microsoft.com/office/drawing/2014/main" id="{B2624ED3-ADE1-450E-A0D1-377452385AC3}"/>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747" name="テキスト ボックス 746">
          <a:extLst>
            <a:ext uri="{FF2B5EF4-FFF2-40B4-BE49-F238E27FC236}">
              <a16:creationId xmlns:a16="http://schemas.microsoft.com/office/drawing/2014/main" id="{1C4FBA46-D861-4D2A-90AF-30E7CA577811}"/>
            </a:ext>
          </a:extLst>
        </xdr:cNvPr>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8" name="【消防施設】&#10;有形固定資産減価償却率グラフ枠">
          <a:extLst>
            <a:ext uri="{FF2B5EF4-FFF2-40B4-BE49-F238E27FC236}">
              <a16:creationId xmlns:a16="http://schemas.microsoft.com/office/drawing/2014/main" id="{29F01905-B871-4463-B7F1-F5F3448D8816}"/>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129539</xdr:rowOff>
    </xdr:from>
    <xdr:to>
      <xdr:col>85</xdr:col>
      <xdr:colOff>126364</xdr:colOff>
      <xdr:row>85</xdr:row>
      <xdr:rowOff>8382</xdr:rowOff>
    </xdr:to>
    <xdr:cxnSp macro="">
      <xdr:nvCxnSpPr>
        <xdr:cNvPr id="749" name="直線コネクタ 748">
          <a:extLst>
            <a:ext uri="{FF2B5EF4-FFF2-40B4-BE49-F238E27FC236}">
              <a16:creationId xmlns:a16="http://schemas.microsoft.com/office/drawing/2014/main" id="{6CC4087B-D1AA-4C3C-BC01-71CA46DF9D79}"/>
            </a:ext>
          </a:extLst>
        </xdr:cNvPr>
        <xdr:cNvCxnSpPr/>
      </xdr:nvCxnSpPr>
      <xdr:spPr>
        <a:xfrm flipV="1">
          <a:off x="16318864" y="13331189"/>
          <a:ext cx="0" cy="1250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12209</xdr:rowOff>
    </xdr:from>
    <xdr:ext cx="405111" cy="259045"/>
    <xdr:sp macro="" textlink="">
      <xdr:nvSpPr>
        <xdr:cNvPr id="750" name="【消防施設】&#10;有形固定資産減価償却率最小値テキスト">
          <a:extLst>
            <a:ext uri="{FF2B5EF4-FFF2-40B4-BE49-F238E27FC236}">
              <a16:creationId xmlns:a16="http://schemas.microsoft.com/office/drawing/2014/main" id="{5D8055E3-7D06-450A-87BF-703005CDC97A}"/>
            </a:ext>
          </a:extLst>
        </xdr:cNvPr>
        <xdr:cNvSpPr txBox="1"/>
      </xdr:nvSpPr>
      <xdr:spPr>
        <a:xfrm>
          <a:off x="16357600" y="14585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8382</xdr:rowOff>
    </xdr:from>
    <xdr:to>
      <xdr:col>86</xdr:col>
      <xdr:colOff>25400</xdr:colOff>
      <xdr:row>85</xdr:row>
      <xdr:rowOff>8382</xdr:rowOff>
    </xdr:to>
    <xdr:cxnSp macro="">
      <xdr:nvCxnSpPr>
        <xdr:cNvPr id="751" name="直線コネクタ 750">
          <a:extLst>
            <a:ext uri="{FF2B5EF4-FFF2-40B4-BE49-F238E27FC236}">
              <a16:creationId xmlns:a16="http://schemas.microsoft.com/office/drawing/2014/main" id="{2F040427-245A-42CD-AEDF-5642ED7EC0E8}"/>
            </a:ext>
          </a:extLst>
        </xdr:cNvPr>
        <xdr:cNvCxnSpPr/>
      </xdr:nvCxnSpPr>
      <xdr:spPr>
        <a:xfrm>
          <a:off x="16230600" y="14581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76216</xdr:rowOff>
    </xdr:from>
    <xdr:ext cx="405111" cy="259045"/>
    <xdr:sp macro="" textlink="">
      <xdr:nvSpPr>
        <xdr:cNvPr id="752" name="【消防施設】&#10;有形固定資産減価償却率最大値テキスト">
          <a:extLst>
            <a:ext uri="{FF2B5EF4-FFF2-40B4-BE49-F238E27FC236}">
              <a16:creationId xmlns:a16="http://schemas.microsoft.com/office/drawing/2014/main" id="{B7D67502-B536-4ECF-84C4-37E7D6FE609C}"/>
            </a:ext>
          </a:extLst>
        </xdr:cNvPr>
        <xdr:cNvSpPr txBox="1"/>
      </xdr:nvSpPr>
      <xdr:spPr>
        <a:xfrm>
          <a:off x="16357600" y="13106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129539</xdr:rowOff>
    </xdr:from>
    <xdr:to>
      <xdr:col>86</xdr:col>
      <xdr:colOff>25400</xdr:colOff>
      <xdr:row>77</xdr:row>
      <xdr:rowOff>129539</xdr:rowOff>
    </xdr:to>
    <xdr:cxnSp macro="">
      <xdr:nvCxnSpPr>
        <xdr:cNvPr id="753" name="直線コネクタ 752">
          <a:extLst>
            <a:ext uri="{FF2B5EF4-FFF2-40B4-BE49-F238E27FC236}">
              <a16:creationId xmlns:a16="http://schemas.microsoft.com/office/drawing/2014/main" id="{C3D602AE-A8AB-4CED-9588-894E74918FF2}"/>
            </a:ext>
          </a:extLst>
        </xdr:cNvPr>
        <xdr:cNvCxnSpPr/>
      </xdr:nvCxnSpPr>
      <xdr:spPr>
        <a:xfrm>
          <a:off x="16230600" y="13331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44466</xdr:rowOff>
    </xdr:from>
    <xdr:ext cx="405111" cy="259045"/>
    <xdr:sp macro="" textlink="">
      <xdr:nvSpPr>
        <xdr:cNvPr id="754" name="【消防施設】&#10;有形固定資産減価償却率平均値テキスト">
          <a:extLst>
            <a:ext uri="{FF2B5EF4-FFF2-40B4-BE49-F238E27FC236}">
              <a16:creationId xmlns:a16="http://schemas.microsoft.com/office/drawing/2014/main" id="{1D6853AF-21A7-40F8-BA55-B388FCF4FBD3}"/>
            </a:ext>
          </a:extLst>
        </xdr:cNvPr>
        <xdr:cNvSpPr txBox="1"/>
      </xdr:nvSpPr>
      <xdr:spPr>
        <a:xfrm>
          <a:off x="16357600" y="137604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21589</xdr:rowOff>
    </xdr:from>
    <xdr:to>
      <xdr:col>85</xdr:col>
      <xdr:colOff>177800</xdr:colOff>
      <xdr:row>81</xdr:row>
      <xdr:rowOff>123189</xdr:rowOff>
    </xdr:to>
    <xdr:sp macro="" textlink="">
      <xdr:nvSpPr>
        <xdr:cNvPr id="755" name="フローチャート: 判断 754">
          <a:extLst>
            <a:ext uri="{FF2B5EF4-FFF2-40B4-BE49-F238E27FC236}">
              <a16:creationId xmlns:a16="http://schemas.microsoft.com/office/drawing/2014/main" id="{425FF791-978A-42A5-8904-1CB6FD1CB8C6}"/>
            </a:ext>
          </a:extLst>
        </xdr:cNvPr>
        <xdr:cNvSpPr/>
      </xdr:nvSpPr>
      <xdr:spPr>
        <a:xfrm>
          <a:off x="16268700" y="1390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1015</xdr:rowOff>
    </xdr:from>
    <xdr:to>
      <xdr:col>81</xdr:col>
      <xdr:colOff>101600</xdr:colOff>
      <xdr:row>81</xdr:row>
      <xdr:rowOff>102615</xdr:rowOff>
    </xdr:to>
    <xdr:sp macro="" textlink="">
      <xdr:nvSpPr>
        <xdr:cNvPr id="756" name="フローチャート: 判断 755">
          <a:extLst>
            <a:ext uri="{FF2B5EF4-FFF2-40B4-BE49-F238E27FC236}">
              <a16:creationId xmlns:a16="http://schemas.microsoft.com/office/drawing/2014/main" id="{94EB3ED9-FDAD-4D6E-8636-397B3F1FA235}"/>
            </a:ext>
          </a:extLst>
        </xdr:cNvPr>
        <xdr:cNvSpPr/>
      </xdr:nvSpPr>
      <xdr:spPr>
        <a:xfrm>
          <a:off x="15430500" y="1388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1015</xdr:rowOff>
    </xdr:from>
    <xdr:to>
      <xdr:col>76</xdr:col>
      <xdr:colOff>165100</xdr:colOff>
      <xdr:row>81</xdr:row>
      <xdr:rowOff>102615</xdr:rowOff>
    </xdr:to>
    <xdr:sp macro="" textlink="">
      <xdr:nvSpPr>
        <xdr:cNvPr id="757" name="フローチャート: 判断 756">
          <a:extLst>
            <a:ext uri="{FF2B5EF4-FFF2-40B4-BE49-F238E27FC236}">
              <a16:creationId xmlns:a16="http://schemas.microsoft.com/office/drawing/2014/main" id="{0BCB75FC-CAE5-4078-A867-8A9A4F70DC04}"/>
            </a:ext>
          </a:extLst>
        </xdr:cNvPr>
        <xdr:cNvSpPr/>
      </xdr:nvSpPr>
      <xdr:spPr>
        <a:xfrm>
          <a:off x="14541500" y="1388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135889</xdr:rowOff>
    </xdr:from>
    <xdr:to>
      <xdr:col>72</xdr:col>
      <xdr:colOff>38100</xdr:colOff>
      <xdr:row>81</xdr:row>
      <xdr:rowOff>66039</xdr:rowOff>
    </xdr:to>
    <xdr:sp macro="" textlink="">
      <xdr:nvSpPr>
        <xdr:cNvPr id="758" name="フローチャート: 判断 757">
          <a:extLst>
            <a:ext uri="{FF2B5EF4-FFF2-40B4-BE49-F238E27FC236}">
              <a16:creationId xmlns:a16="http://schemas.microsoft.com/office/drawing/2014/main" id="{9220627A-A32D-480E-8E7A-BE0839EC7DC8}"/>
            </a:ext>
          </a:extLst>
        </xdr:cNvPr>
        <xdr:cNvSpPr/>
      </xdr:nvSpPr>
      <xdr:spPr>
        <a:xfrm>
          <a:off x="13652500" y="138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92456</xdr:rowOff>
    </xdr:from>
    <xdr:to>
      <xdr:col>67</xdr:col>
      <xdr:colOff>101600</xdr:colOff>
      <xdr:row>81</xdr:row>
      <xdr:rowOff>22606</xdr:rowOff>
    </xdr:to>
    <xdr:sp macro="" textlink="">
      <xdr:nvSpPr>
        <xdr:cNvPr id="759" name="フローチャート: 判断 758">
          <a:extLst>
            <a:ext uri="{FF2B5EF4-FFF2-40B4-BE49-F238E27FC236}">
              <a16:creationId xmlns:a16="http://schemas.microsoft.com/office/drawing/2014/main" id="{ED5B6475-5000-4205-A1AE-B2FE2495E819}"/>
            </a:ext>
          </a:extLst>
        </xdr:cNvPr>
        <xdr:cNvSpPr/>
      </xdr:nvSpPr>
      <xdr:spPr>
        <a:xfrm>
          <a:off x="12763500" y="13808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0" name="テキスト ボックス 759">
          <a:extLst>
            <a:ext uri="{FF2B5EF4-FFF2-40B4-BE49-F238E27FC236}">
              <a16:creationId xmlns:a16="http://schemas.microsoft.com/office/drawing/2014/main" id="{9C449BE6-17B9-4627-8343-2791B183DDB3}"/>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id="{32FD8B7B-FD05-4351-9AE7-25910D3FD5AB}"/>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95312575-3F6F-42A5-9388-B02F0BE37894}"/>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1C6EF096-41AB-4DB7-A418-EC6BC36A9AD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4" name="テキスト ボックス 763">
          <a:extLst>
            <a:ext uri="{FF2B5EF4-FFF2-40B4-BE49-F238E27FC236}">
              <a16:creationId xmlns:a16="http://schemas.microsoft.com/office/drawing/2014/main" id="{0EE4A617-E5D6-48BB-B42F-F219CA4FB6FE}"/>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21589</xdr:rowOff>
    </xdr:from>
    <xdr:to>
      <xdr:col>85</xdr:col>
      <xdr:colOff>177800</xdr:colOff>
      <xdr:row>82</xdr:row>
      <xdr:rowOff>123189</xdr:rowOff>
    </xdr:to>
    <xdr:sp macro="" textlink="">
      <xdr:nvSpPr>
        <xdr:cNvPr id="765" name="楕円 764">
          <a:extLst>
            <a:ext uri="{FF2B5EF4-FFF2-40B4-BE49-F238E27FC236}">
              <a16:creationId xmlns:a16="http://schemas.microsoft.com/office/drawing/2014/main" id="{1EC0A93E-AD0F-465B-947B-D6A266D80D6B}"/>
            </a:ext>
          </a:extLst>
        </xdr:cNvPr>
        <xdr:cNvSpPr/>
      </xdr:nvSpPr>
      <xdr:spPr>
        <a:xfrm>
          <a:off x="16268700" y="1408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16</xdr:rowOff>
    </xdr:from>
    <xdr:ext cx="405111" cy="259045"/>
    <xdr:sp macro="" textlink="">
      <xdr:nvSpPr>
        <xdr:cNvPr id="766" name="【消防施設】&#10;有形固定資産減価償却率該当値テキスト">
          <a:extLst>
            <a:ext uri="{FF2B5EF4-FFF2-40B4-BE49-F238E27FC236}">
              <a16:creationId xmlns:a16="http://schemas.microsoft.com/office/drawing/2014/main" id="{C85326B3-26A8-4C0A-A37B-2D8CB9471349}"/>
            </a:ext>
          </a:extLst>
        </xdr:cNvPr>
        <xdr:cNvSpPr txBox="1"/>
      </xdr:nvSpPr>
      <xdr:spPr>
        <a:xfrm>
          <a:off x="16357600" y="1405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158750</xdr:rowOff>
    </xdr:from>
    <xdr:to>
      <xdr:col>81</xdr:col>
      <xdr:colOff>101600</xdr:colOff>
      <xdr:row>82</xdr:row>
      <xdr:rowOff>88900</xdr:rowOff>
    </xdr:to>
    <xdr:sp macro="" textlink="">
      <xdr:nvSpPr>
        <xdr:cNvPr id="767" name="楕円 766">
          <a:extLst>
            <a:ext uri="{FF2B5EF4-FFF2-40B4-BE49-F238E27FC236}">
              <a16:creationId xmlns:a16="http://schemas.microsoft.com/office/drawing/2014/main" id="{AD225FCB-736E-41BD-958E-C7D3C2593BBD}"/>
            </a:ext>
          </a:extLst>
        </xdr:cNvPr>
        <xdr:cNvSpPr/>
      </xdr:nvSpPr>
      <xdr:spPr>
        <a:xfrm>
          <a:off x="15430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38100</xdr:rowOff>
    </xdr:from>
    <xdr:to>
      <xdr:col>85</xdr:col>
      <xdr:colOff>127000</xdr:colOff>
      <xdr:row>82</xdr:row>
      <xdr:rowOff>72389</xdr:rowOff>
    </xdr:to>
    <xdr:cxnSp macro="">
      <xdr:nvCxnSpPr>
        <xdr:cNvPr id="768" name="直線コネクタ 767">
          <a:extLst>
            <a:ext uri="{FF2B5EF4-FFF2-40B4-BE49-F238E27FC236}">
              <a16:creationId xmlns:a16="http://schemas.microsoft.com/office/drawing/2014/main" id="{1571B1CC-AE47-4CC1-B77C-8C010FD2F700}"/>
            </a:ext>
          </a:extLst>
        </xdr:cNvPr>
        <xdr:cNvCxnSpPr/>
      </xdr:nvCxnSpPr>
      <xdr:spPr>
        <a:xfrm>
          <a:off x="15481300" y="14097000"/>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126746</xdr:rowOff>
    </xdr:from>
    <xdr:to>
      <xdr:col>76</xdr:col>
      <xdr:colOff>165100</xdr:colOff>
      <xdr:row>82</xdr:row>
      <xdr:rowOff>56896</xdr:rowOff>
    </xdr:to>
    <xdr:sp macro="" textlink="">
      <xdr:nvSpPr>
        <xdr:cNvPr id="769" name="楕円 768">
          <a:extLst>
            <a:ext uri="{FF2B5EF4-FFF2-40B4-BE49-F238E27FC236}">
              <a16:creationId xmlns:a16="http://schemas.microsoft.com/office/drawing/2014/main" id="{EF7F5D3E-86CD-40F6-830D-6624E69406A9}"/>
            </a:ext>
          </a:extLst>
        </xdr:cNvPr>
        <xdr:cNvSpPr/>
      </xdr:nvSpPr>
      <xdr:spPr>
        <a:xfrm>
          <a:off x="14541500" y="1401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6096</xdr:rowOff>
    </xdr:from>
    <xdr:to>
      <xdr:col>81</xdr:col>
      <xdr:colOff>50800</xdr:colOff>
      <xdr:row>82</xdr:row>
      <xdr:rowOff>38100</xdr:rowOff>
    </xdr:to>
    <xdr:cxnSp macro="">
      <xdr:nvCxnSpPr>
        <xdr:cNvPr id="770" name="直線コネクタ 769">
          <a:extLst>
            <a:ext uri="{FF2B5EF4-FFF2-40B4-BE49-F238E27FC236}">
              <a16:creationId xmlns:a16="http://schemas.microsoft.com/office/drawing/2014/main" id="{F64312C6-C584-440C-A973-1F199442C7B1}"/>
            </a:ext>
          </a:extLst>
        </xdr:cNvPr>
        <xdr:cNvCxnSpPr/>
      </xdr:nvCxnSpPr>
      <xdr:spPr>
        <a:xfrm>
          <a:off x="14592300" y="1406499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90170</xdr:rowOff>
    </xdr:from>
    <xdr:to>
      <xdr:col>72</xdr:col>
      <xdr:colOff>38100</xdr:colOff>
      <xdr:row>82</xdr:row>
      <xdr:rowOff>20320</xdr:rowOff>
    </xdr:to>
    <xdr:sp macro="" textlink="">
      <xdr:nvSpPr>
        <xdr:cNvPr id="771" name="楕円 770">
          <a:extLst>
            <a:ext uri="{FF2B5EF4-FFF2-40B4-BE49-F238E27FC236}">
              <a16:creationId xmlns:a16="http://schemas.microsoft.com/office/drawing/2014/main" id="{F76B2A1D-01E1-4AD4-A21A-A0DAAA6CE896}"/>
            </a:ext>
          </a:extLst>
        </xdr:cNvPr>
        <xdr:cNvSpPr/>
      </xdr:nvSpPr>
      <xdr:spPr>
        <a:xfrm>
          <a:off x="13652500" y="1397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140970</xdr:rowOff>
    </xdr:from>
    <xdr:to>
      <xdr:col>76</xdr:col>
      <xdr:colOff>114300</xdr:colOff>
      <xdr:row>82</xdr:row>
      <xdr:rowOff>6096</xdr:rowOff>
    </xdr:to>
    <xdr:cxnSp macro="">
      <xdr:nvCxnSpPr>
        <xdr:cNvPr id="772" name="直線コネクタ 771">
          <a:extLst>
            <a:ext uri="{FF2B5EF4-FFF2-40B4-BE49-F238E27FC236}">
              <a16:creationId xmlns:a16="http://schemas.microsoft.com/office/drawing/2014/main" id="{0693AE9C-CCE7-4C58-BA58-8EF39BFBA0C1}"/>
            </a:ext>
          </a:extLst>
        </xdr:cNvPr>
        <xdr:cNvCxnSpPr/>
      </xdr:nvCxnSpPr>
      <xdr:spPr>
        <a:xfrm>
          <a:off x="13703300" y="1402842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53594</xdr:rowOff>
    </xdr:from>
    <xdr:to>
      <xdr:col>67</xdr:col>
      <xdr:colOff>101600</xdr:colOff>
      <xdr:row>81</xdr:row>
      <xdr:rowOff>155194</xdr:rowOff>
    </xdr:to>
    <xdr:sp macro="" textlink="">
      <xdr:nvSpPr>
        <xdr:cNvPr id="773" name="楕円 772">
          <a:extLst>
            <a:ext uri="{FF2B5EF4-FFF2-40B4-BE49-F238E27FC236}">
              <a16:creationId xmlns:a16="http://schemas.microsoft.com/office/drawing/2014/main" id="{6629323D-9FDB-4FD5-975B-BE638D873A04}"/>
            </a:ext>
          </a:extLst>
        </xdr:cNvPr>
        <xdr:cNvSpPr/>
      </xdr:nvSpPr>
      <xdr:spPr>
        <a:xfrm>
          <a:off x="12763500" y="1394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104394</xdr:rowOff>
    </xdr:from>
    <xdr:to>
      <xdr:col>71</xdr:col>
      <xdr:colOff>177800</xdr:colOff>
      <xdr:row>81</xdr:row>
      <xdr:rowOff>140970</xdr:rowOff>
    </xdr:to>
    <xdr:cxnSp macro="">
      <xdr:nvCxnSpPr>
        <xdr:cNvPr id="774" name="直線コネクタ 773">
          <a:extLst>
            <a:ext uri="{FF2B5EF4-FFF2-40B4-BE49-F238E27FC236}">
              <a16:creationId xmlns:a16="http://schemas.microsoft.com/office/drawing/2014/main" id="{7350A9A9-9B62-4B23-BA33-41FD1994D023}"/>
            </a:ext>
          </a:extLst>
        </xdr:cNvPr>
        <xdr:cNvCxnSpPr/>
      </xdr:nvCxnSpPr>
      <xdr:spPr>
        <a:xfrm>
          <a:off x="12814300" y="1399184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119142</xdr:rowOff>
    </xdr:from>
    <xdr:ext cx="405111" cy="259045"/>
    <xdr:sp macro="" textlink="">
      <xdr:nvSpPr>
        <xdr:cNvPr id="775" name="n_1aveValue【消防施設】&#10;有形固定資産減価償却率">
          <a:extLst>
            <a:ext uri="{FF2B5EF4-FFF2-40B4-BE49-F238E27FC236}">
              <a16:creationId xmlns:a16="http://schemas.microsoft.com/office/drawing/2014/main" id="{F50AAD14-3D4B-44D4-9125-1A870FD123A3}"/>
            </a:ext>
          </a:extLst>
        </xdr:cNvPr>
        <xdr:cNvSpPr txBox="1"/>
      </xdr:nvSpPr>
      <xdr:spPr>
        <a:xfrm>
          <a:off x="15266044" y="1366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119142</xdr:rowOff>
    </xdr:from>
    <xdr:ext cx="405111" cy="259045"/>
    <xdr:sp macro="" textlink="">
      <xdr:nvSpPr>
        <xdr:cNvPr id="776" name="n_2aveValue【消防施設】&#10;有形固定資産減価償却率">
          <a:extLst>
            <a:ext uri="{FF2B5EF4-FFF2-40B4-BE49-F238E27FC236}">
              <a16:creationId xmlns:a16="http://schemas.microsoft.com/office/drawing/2014/main" id="{3C46DE01-3C3E-43B0-93BF-8524ADF4AC38}"/>
            </a:ext>
          </a:extLst>
        </xdr:cNvPr>
        <xdr:cNvSpPr txBox="1"/>
      </xdr:nvSpPr>
      <xdr:spPr>
        <a:xfrm>
          <a:off x="14389744" y="1366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82566</xdr:rowOff>
    </xdr:from>
    <xdr:ext cx="405111" cy="259045"/>
    <xdr:sp macro="" textlink="">
      <xdr:nvSpPr>
        <xdr:cNvPr id="777" name="n_3aveValue【消防施設】&#10;有形固定資産減価償却率">
          <a:extLst>
            <a:ext uri="{FF2B5EF4-FFF2-40B4-BE49-F238E27FC236}">
              <a16:creationId xmlns:a16="http://schemas.microsoft.com/office/drawing/2014/main" id="{0E2FEB8C-DF22-443D-8A86-988B1E4AFE11}"/>
            </a:ext>
          </a:extLst>
        </xdr:cNvPr>
        <xdr:cNvSpPr txBox="1"/>
      </xdr:nvSpPr>
      <xdr:spPr>
        <a:xfrm>
          <a:off x="13500744" y="1362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39133</xdr:rowOff>
    </xdr:from>
    <xdr:ext cx="405111" cy="259045"/>
    <xdr:sp macro="" textlink="">
      <xdr:nvSpPr>
        <xdr:cNvPr id="778" name="n_4aveValue【消防施設】&#10;有形固定資産減価償却率">
          <a:extLst>
            <a:ext uri="{FF2B5EF4-FFF2-40B4-BE49-F238E27FC236}">
              <a16:creationId xmlns:a16="http://schemas.microsoft.com/office/drawing/2014/main" id="{054B98E7-1BD1-46DC-9F4E-51F8F6730281}"/>
            </a:ext>
          </a:extLst>
        </xdr:cNvPr>
        <xdr:cNvSpPr txBox="1"/>
      </xdr:nvSpPr>
      <xdr:spPr>
        <a:xfrm>
          <a:off x="12611744" y="13583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80027</xdr:rowOff>
    </xdr:from>
    <xdr:ext cx="405111" cy="259045"/>
    <xdr:sp macro="" textlink="">
      <xdr:nvSpPr>
        <xdr:cNvPr id="779" name="n_1mainValue【消防施設】&#10;有形固定資産減価償却率">
          <a:extLst>
            <a:ext uri="{FF2B5EF4-FFF2-40B4-BE49-F238E27FC236}">
              <a16:creationId xmlns:a16="http://schemas.microsoft.com/office/drawing/2014/main" id="{D1CC7DCE-BCD9-40D0-BACE-E69B4381836E}"/>
            </a:ext>
          </a:extLst>
        </xdr:cNvPr>
        <xdr:cNvSpPr txBox="1"/>
      </xdr:nvSpPr>
      <xdr:spPr>
        <a:xfrm>
          <a:off x="15266044" y="1413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48023</xdr:rowOff>
    </xdr:from>
    <xdr:ext cx="405111" cy="259045"/>
    <xdr:sp macro="" textlink="">
      <xdr:nvSpPr>
        <xdr:cNvPr id="780" name="n_2mainValue【消防施設】&#10;有形固定資産減価償却率">
          <a:extLst>
            <a:ext uri="{FF2B5EF4-FFF2-40B4-BE49-F238E27FC236}">
              <a16:creationId xmlns:a16="http://schemas.microsoft.com/office/drawing/2014/main" id="{604E47BF-4171-454E-87E3-3B46CB3959AF}"/>
            </a:ext>
          </a:extLst>
        </xdr:cNvPr>
        <xdr:cNvSpPr txBox="1"/>
      </xdr:nvSpPr>
      <xdr:spPr>
        <a:xfrm>
          <a:off x="14389744" y="14106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11447</xdr:rowOff>
    </xdr:from>
    <xdr:ext cx="405111" cy="259045"/>
    <xdr:sp macro="" textlink="">
      <xdr:nvSpPr>
        <xdr:cNvPr id="781" name="n_3mainValue【消防施設】&#10;有形固定資産減価償却率">
          <a:extLst>
            <a:ext uri="{FF2B5EF4-FFF2-40B4-BE49-F238E27FC236}">
              <a16:creationId xmlns:a16="http://schemas.microsoft.com/office/drawing/2014/main" id="{E94DC406-145C-4234-8915-AB70C93A2D39}"/>
            </a:ext>
          </a:extLst>
        </xdr:cNvPr>
        <xdr:cNvSpPr txBox="1"/>
      </xdr:nvSpPr>
      <xdr:spPr>
        <a:xfrm>
          <a:off x="13500744" y="1407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146321</xdr:rowOff>
    </xdr:from>
    <xdr:ext cx="405111" cy="259045"/>
    <xdr:sp macro="" textlink="">
      <xdr:nvSpPr>
        <xdr:cNvPr id="782" name="n_4mainValue【消防施設】&#10;有形固定資産減価償却率">
          <a:extLst>
            <a:ext uri="{FF2B5EF4-FFF2-40B4-BE49-F238E27FC236}">
              <a16:creationId xmlns:a16="http://schemas.microsoft.com/office/drawing/2014/main" id="{662225BE-DB9B-4FBE-B84F-D10A558A7F16}"/>
            </a:ext>
          </a:extLst>
        </xdr:cNvPr>
        <xdr:cNvSpPr txBox="1"/>
      </xdr:nvSpPr>
      <xdr:spPr>
        <a:xfrm>
          <a:off x="12611744" y="14033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3" name="正方形/長方形 782">
          <a:extLst>
            <a:ext uri="{FF2B5EF4-FFF2-40B4-BE49-F238E27FC236}">
              <a16:creationId xmlns:a16="http://schemas.microsoft.com/office/drawing/2014/main" id="{DE365D6B-1AFA-465C-A794-A5E5E06CED82}"/>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4" name="正方形/長方形 783">
          <a:extLst>
            <a:ext uri="{FF2B5EF4-FFF2-40B4-BE49-F238E27FC236}">
              <a16:creationId xmlns:a16="http://schemas.microsoft.com/office/drawing/2014/main" id="{82A8A6DE-5217-4302-83AA-2B760E37E743}"/>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5" name="正方形/長方形 784">
          <a:extLst>
            <a:ext uri="{FF2B5EF4-FFF2-40B4-BE49-F238E27FC236}">
              <a16:creationId xmlns:a16="http://schemas.microsoft.com/office/drawing/2014/main" id="{0944BBAF-DE63-48CC-A746-109BFFFD5A5D}"/>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6" name="正方形/長方形 785">
          <a:extLst>
            <a:ext uri="{FF2B5EF4-FFF2-40B4-BE49-F238E27FC236}">
              <a16:creationId xmlns:a16="http://schemas.microsoft.com/office/drawing/2014/main" id="{51BA2625-9AD2-4B79-B953-00F03A0B16AE}"/>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7" name="正方形/長方形 786">
          <a:extLst>
            <a:ext uri="{FF2B5EF4-FFF2-40B4-BE49-F238E27FC236}">
              <a16:creationId xmlns:a16="http://schemas.microsoft.com/office/drawing/2014/main" id="{89A93A86-B304-4708-AF92-61E6DF00127A}"/>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8" name="正方形/長方形 787">
          <a:extLst>
            <a:ext uri="{FF2B5EF4-FFF2-40B4-BE49-F238E27FC236}">
              <a16:creationId xmlns:a16="http://schemas.microsoft.com/office/drawing/2014/main" id="{72D7C239-62B3-4D7A-8CE7-A125732909C8}"/>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9" name="正方形/長方形 788">
          <a:extLst>
            <a:ext uri="{FF2B5EF4-FFF2-40B4-BE49-F238E27FC236}">
              <a16:creationId xmlns:a16="http://schemas.microsoft.com/office/drawing/2014/main" id="{A267D254-87AF-48CD-862E-A64CBF1F332D}"/>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0" name="正方形/長方形 789">
          <a:extLst>
            <a:ext uri="{FF2B5EF4-FFF2-40B4-BE49-F238E27FC236}">
              <a16:creationId xmlns:a16="http://schemas.microsoft.com/office/drawing/2014/main" id="{F48C2B95-E2DB-4A9A-88E4-4A8B5195D976}"/>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1" name="テキスト ボックス 790">
          <a:extLst>
            <a:ext uri="{FF2B5EF4-FFF2-40B4-BE49-F238E27FC236}">
              <a16:creationId xmlns:a16="http://schemas.microsoft.com/office/drawing/2014/main" id="{2E342D27-209F-4CC2-8397-F9AE4DE48C26}"/>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2" name="直線コネクタ 791">
          <a:extLst>
            <a:ext uri="{FF2B5EF4-FFF2-40B4-BE49-F238E27FC236}">
              <a16:creationId xmlns:a16="http://schemas.microsoft.com/office/drawing/2014/main" id="{911F3DD9-61D4-43B4-B1A9-53542D3F2AC8}"/>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3" name="直線コネクタ 792">
          <a:extLst>
            <a:ext uri="{FF2B5EF4-FFF2-40B4-BE49-F238E27FC236}">
              <a16:creationId xmlns:a16="http://schemas.microsoft.com/office/drawing/2014/main" id="{33933362-7CF3-413F-A268-B5FB2DBC7A6B}"/>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4" name="テキスト ボックス 793">
          <a:extLst>
            <a:ext uri="{FF2B5EF4-FFF2-40B4-BE49-F238E27FC236}">
              <a16:creationId xmlns:a16="http://schemas.microsoft.com/office/drawing/2014/main" id="{0C722851-E11F-4440-8137-74B066B39DC2}"/>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5" name="直線コネクタ 794">
          <a:extLst>
            <a:ext uri="{FF2B5EF4-FFF2-40B4-BE49-F238E27FC236}">
              <a16:creationId xmlns:a16="http://schemas.microsoft.com/office/drawing/2014/main" id="{148805BA-3ABB-431D-B381-052CF7BF98FE}"/>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6" name="テキスト ボックス 795">
          <a:extLst>
            <a:ext uri="{FF2B5EF4-FFF2-40B4-BE49-F238E27FC236}">
              <a16:creationId xmlns:a16="http://schemas.microsoft.com/office/drawing/2014/main" id="{993DC20A-0350-45B8-AF92-74A62E5102D3}"/>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7" name="直線コネクタ 796">
          <a:extLst>
            <a:ext uri="{FF2B5EF4-FFF2-40B4-BE49-F238E27FC236}">
              <a16:creationId xmlns:a16="http://schemas.microsoft.com/office/drawing/2014/main" id="{6A9F09B1-7799-4348-8185-C283B6432F7A}"/>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8" name="テキスト ボックス 797">
          <a:extLst>
            <a:ext uri="{FF2B5EF4-FFF2-40B4-BE49-F238E27FC236}">
              <a16:creationId xmlns:a16="http://schemas.microsoft.com/office/drawing/2014/main" id="{FDA97A17-BA5C-4EFC-BFF9-D49FB6B61C87}"/>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9" name="直線コネクタ 798">
          <a:extLst>
            <a:ext uri="{FF2B5EF4-FFF2-40B4-BE49-F238E27FC236}">
              <a16:creationId xmlns:a16="http://schemas.microsoft.com/office/drawing/2014/main" id="{12182A7B-2151-4F88-B120-FF6F6ED1FB9D}"/>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800" name="テキスト ボックス 799">
          <a:extLst>
            <a:ext uri="{FF2B5EF4-FFF2-40B4-BE49-F238E27FC236}">
              <a16:creationId xmlns:a16="http://schemas.microsoft.com/office/drawing/2014/main" id="{7C8593D0-4F2F-4D9D-A257-B86F3380216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1" name="直線コネクタ 800">
          <a:extLst>
            <a:ext uri="{FF2B5EF4-FFF2-40B4-BE49-F238E27FC236}">
              <a16:creationId xmlns:a16="http://schemas.microsoft.com/office/drawing/2014/main" id="{2B1DADB0-59E1-48C7-8D21-E8F404AD93D9}"/>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2" name="テキスト ボックス 801">
          <a:extLst>
            <a:ext uri="{FF2B5EF4-FFF2-40B4-BE49-F238E27FC236}">
              <a16:creationId xmlns:a16="http://schemas.microsoft.com/office/drawing/2014/main" id="{525FE66B-7CDE-4EB3-A6AF-6E1F0114608F}"/>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3" name="【消防施設】&#10;一人当たり面積グラフ枠">
          <a:extLst>
            <a:ext uri="{FF2B5EF4-FFF2-40B4-BE49-F238E27FC236}">
              <a16:creationId xmlns:a16="http://schemas.microsoft.com/office/drawing/2014/main" id="{3C8C4797-2B43-4DF0-A5FE-7EE2B66706B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104394</xdr:rowOff>
    </xdr:from>
    <xdr:to>
      <xdr:col>116</xdr:col>
      <xdr:colOff>62864</xdr:colOff>
      <xdr:row>85</xdr:row>
      <xdr:rowOff>35813</xdr:rowOff>
    </xdr:to>
    <xdr:cxnSp macro="">
      <xdr:nvCxnSpPr>
        <xdr:cNvPr id="804" name="直線コネクタ 803">
          <a:extLst>
            <a:ext uri="{FF2B5EF4-FFF2-40B4-BE49-F238E27FC236}">
              <a16:creationId xmlns:a16="http://schemas.microsoft.com/office/drawing/2014/main" id="{EBED939A-5F53-4E66-B8AF-FBD2C0784CF1}"/>
            </a:ext>
          </a:extLst>
        </xdr:cNvPr>
        <xdr:cNvCxnSpPr/>
      </xdr:nvCxnSpPr>
      <xdr:spPr>
        <a:xfrm flipV="1">
          <a:off x="22160864" y="13648944"/>
          <a:ext cx="0" cy="960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39640</xdr:rowOff>
    </xdr:from>
    <xdr:ext cx="469744" cy="259045"/>
    <xdr:sp macro="" textlink="">
      <xdr:nvSpPr>
        <xdr:cNvPr id="805" name="【消防施設】&#10;一人当たり面積最小値テキスト">
          <a:extLst>
            <a:ext uri="{FF2B5EF4-FFF2-40B4-BE49-F238E27FC236}">
              <a16:creationId xmlns:a16="http://schemas.microsoft.com/office/drawing/2014/main" id="{640951E3-4DAA-4E69-B09F-8B583C8B0E0E}"/>
            </a:ext>
          </a:extLst>
        </xdr:cNvPr>
        <xdr:cNvSpPr txBox="1"/>
      </xdr:nvSpPr>
      <xdr:spPr>
        <a:xfrm>
          <a:off x="22199600" y="14612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35813</xdr:rowOff>
    </xdr:from>
    <xdr:to>
      <xdr:col>116</xdr:col>
      <xdr:colOff>152400</xdr:colOff>
      <xdr:row>85</xdr:row>
      <xdr:rowOff>35813</xdr:rowOff>
    </xdr:to>
    <xdr:cxnSp macro="">
      <xdr:nvCxnSpPr>
        <xdr:cNvPr id="806" name="直線コネクタ 805">
          <a:extLst>
            <a:ext uri="{FF2B5EF4-FFF2-40B4-BE49-F238E27FC236}">
              <a16:creationId xmlns:a16="http://schemas.microsoft.com/office/drawing/2014/main" id="{569EFDDD-94BA-4058-A3F5-C5107A7F71DB}"/>
            </a:ext>
          </a:extLst>
        </xdr:cNvPr>
        <xdr:cNvCxnSpPr/>
      </xdr:nvCxnSpPr>
      <xdr:spPr>
        <a:xfrm>
          <a:off x="22072600" y="1460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51071</xdr:rowOff>
    </xdr:from>
    <xdr:ext cx="469744" cy="259045"/>
    <xdr:sp macro="" textlink="">
      <xdr:nvSpPr>
        <xdr:cNvPr id="807" name="【消防施設】&#10;一人当たり面積最大値テキスト">
          <a:extLst>
            <a:ext uri="{FF2B5EF4-FFF2-40B4-BE49-F238E27FC236}">
              <a16:creationId xmlns:a16="http://schemas.microsoft.com/office/drawing/2014/main" id="{E9E237A6-8BDD-41C0-9EF7-E2293D1E10EB}"/>
            </a:ext>
          </a:extLst>
        </xdr:cNvPr>
        <xdr:cNvSpPr txBox="1"/>
      </xdr:nvSpPr>
      <xdr:spPr>
        <a:xfrm>
          <a:off x="22199600" y="13424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104394</xdr:rowOff>
    </xdr:from>
    <xdr:to>
      <xdr:col>116</xdr:col>
      <xdr:colOff>152400</xdr:colOff>
      <xdr:row>79</xdr:row>
      <xdr:rowOff>104394</xdr:rowOff>
    </xdr:to>
    <xdr:cxnSp macro="">
      <xdr:nvCxnSpPr>
        <xdr:cNvPr id="808" name="直線コネクタ 807">
          <a:extLst>
            <a:ext uri="{FF2B5EF4-FFF2-40B4-BE49-F238E27FC236}">
              <a16:creationId xmlns:a16="http://schemas.microsoft.com/office/drawing/2014/main" id="{FEF43279-3C9D-44E1-919C-49C837564FED}"/>
            </a:ext>
          </a:extLst>
        </xdr:cNvPr>
        <xdr:cNvCxnSpPr/>
      </xdr:nvCxnSpPr>
      <xdr:spPr>
        <a:xfrm>
          <a:off x="22072600" y="13648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145051</xdr:rowOff>
    </xdr:from>
    <xdr:ext cx="469744" cy="259045"/>
    <xdr:sp macro="" textlink="">
      <xdr:nvSpPr>
        <xdr:cNvPr id="809" name="【消防施設】&#10;一人当たり面積平均値テキスト">
          <a:extLst>
            <a:ext uri="{FF2B5EF4-FFF2-40B4-BE49-F238E27FC236}">
              <a16:creationId xmlns:a16="http://schemas.microsoft.com/office/drawing/2014/main" id="{55FE128F-1FD3-4160-B138-8CA410F7A16C}"/>
            </a:ext>
          </a:extLst>
        </xdr:cNvPr>
        <xdr:cNvSpPr txBox="1"/>
      </xdr:nvSpPr>
      <xdr:spPr>
        <a:xfrm>
          <a:off x="22199600" y="142039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122174</xdr:rowOff>
    </xdr:from>
    <xdr:to>
      <xdr:col>116</xdr:col>
      <xdr:colOff>114300</xdr:colOff>
      <xdr:row>84</xdr:row>
      <xdr:rowOff>52324</xdr:rowOff>
    </xdr:to>
    <xdr:sp macro="" textlink="">
      <xdr:nvSpPr>
        <xdr:cNvPr id="810" name="フローチャート: 判断 809">
          <a:extLst>
            <a:ext uri="{FF2B5EF4-FFF2-40B4-BE49-F238E27FC236}">
              <a16:creationId xmlns:a16="http://schemas.microsoft.com/office/drawing/2014/main" id="{1DFD5AAD-49E9-41E8-BB7E-F63E7F3D1765}"/>
            </a:ext>
          </a:extLst>
        </xdr:cNvPr>
        <xdr:cNvSpPr/>
      </xdr:nvSpPr>
      <xdr:spPr>
        <a:xfrm>
          <a:off x="22110700" y="1435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113030</xdr:rowOff>
    </xdr:from>
    <xdr:to>
      <xdr:col>112</xdr:col>
      <xdr:colOff>38100</xdr:colOff>
      <xdr:row>84</xdr:row>
      <xdr:rowOff>43180</xdr:rowOff>
    </xdr:to>
    <xdr:sp macro="" textlink="">
      <xdr:nvSpPr>
        <xdr:cNvPr id="811" name="フローチャート: 判断 810">
          <a:extLst>
            <a:ext uri="{FF2B5EF4-FFF2-40B4-BE49-F238E27FC236}">
              <a16:creationId xmlns:a16="http://schemas.microsoft.com/office/drawing/2014/main" id="{76A3BA93-76AC-4167-A2D3-2B518725AFF0}"/>
            </a:ext>
          </a:extLst>
        </xdr:cNvPr>
        <xdr:cNvSpPr/>
      </xdr:nvSpPr>
      <xdr:spPr>
        <a:xfrm>
          <a:off x="21272500" y="1434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117602</xdr:rowOff>
    </xdr:from>
    <xdr:to>
      <xdr:col>107</xdr:col>
      <xdr:colOff>101600</xdr:colOff>
      <xdr:row>84</xdr:row>
      <xdr:rowOff>47752</xdr:rowOff>
    </xdr:to>
    <xdr:sp macro="" textlink="">
      <xdr:nvSpPr>
        <xdr:cNvPr id="812" name="フローチャート: 判断 811">
          <a:extLst>
            <a:ext uri="{FF2B5EF4-FFF2-40B4-BE49-F238E27FC236}">
              <a16:creationId xmlns:a16="http://schemas.microsoft.com/office/drawing/2014/main" id="{B75C3D05-3F97-433A-B81A-86F9BB796257}"/>
            </a:ext>
          </a:extLst>
        </xdr:cNvPr>
        <xdr:cNvSpPr/>
      </xdr:nvSpPr>
      <xdr:spPr>
        <a:xfrm>
          <a:off x="203835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122174</xdr:rowOff>
    </xdr:from>
    <xdr:to>
      <xdr:col>102</xdr:col>
      <xdr:colOff>165100</xdr:colOff>
      <xdr:row>84</xdr:row>
      <xdr:rowOff>52324</xdr:rowOff>
    </xdr:to>
    <xdr:sp macro="" textlink="">
      <xdr:nvSpPr>
        <xdr:cNvPr id="813" name="フローチャート: 判断 812">
          <a:extLst>
            <a:ext uri="{FF2B5EF4-FFF2-40B4-BE49-F238E27FC236}">
              <a16:creationId xmlns:a16="http://schemas.microsoft.com/office/drawing/2014/main" id="{8B5D7CE8-8F1B-4E28-A9E6-309C9A8328CD}"/>
            </a:ext>
          </a:extLst>
        </xdr:cNvPr>
        <xdr:cNvSpPr/>
      </xdr:nvSpPr>
      <xdr:spPr>
        <a:xfrm>
          <a:off x="19494500" y="1435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154178</xdr:rowOff>
    </xdr:from>
    <xdr:to>
      <xdr:col>98</xdr:col>
      <xdr:colOff>38100</xdr:colOff>
      <xdr:row>84</xdr:row>
      <xdr:rowOff>84328</xdr:rowOff>
    </xdr:to>
    <xdr:sp macro="" textlink="">
      <xdr:nvSpPr>
        <xdr:cNvPr id="814" name="フローチャート: 判断 813">
          <a:extLst>
            <a:ext uri="{FF2B5EF4-FFF2-40B4-BE49-F238E27FC236}">
              <a16:creationId xmlns:a16="http://schemas.microsoft.com/office/drawing/2014/main" id="{EF7E2E85-C12B-491E-972D-A285A4EF8EF7}"/>
            </a:ext>
          </a:extLst>
        </xdr:cNvPr>
        <xdr:cNvSpPr/>
      </xdr:nvSpPr>
      <xdr:spPr>
        <a:xfrm>
          <a:off x="18605500" y="1438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5" name="テキスト ボックス 814">
          <a:extLst>
            <a:ext uri="{FF2B5EF4-FFF2-40B4-BE49-F238E27FC236}">
              <a16:creationId xmlns:a16="http://schemas.microsoft.com/office/drawing/2014/main" id="{F620EC0B-9950-41A8-9C21-311E072E8AD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6" name="テキスト ボックス 815">
          <a:extLst>
            <a:ext uri="{FF2B5EF4-FFF2-40B4-BE49-F238E27FC236}">
              <a16:creationId xmlns:a16="http://schemas.microsoft.com/office/drawing/2014/main" id="{D63C1F51-392B-42F6-8531-5427CB0949A1}"/>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7" name="テキスト ボックス 816">
          <a:extLst>
            <a:ext uri="{FF2B5EF4-FFF2-40B4-BE49-F238E27FC236}">
              <a16:creationId xmlns:a16="http://schemas.microsoft.com/office/drawing/2014/main" id="{5E6F3A24-3EC5-4BC5-8CFF-841D37E5B167}"/>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8" name="テキスト ボックス 817">
          <a:extLst>
            <a:ext uri="{FF2B5EF4-FFF2-40B4-BE49-F238E27FC236}">
              <a16:creationId xmlns:a16="http://schemas.microsoft.com/office/drawing/2014/main" id="{352FF800-C197-44CE-921C-E99AA6460863}"/>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9" name="テキスト ボックス 818">
          <a:extLst>
            <a:ext uri="{FF2B5EF4-FFF2-40B4-BE49-F238E27FC236}">
              <a16:creationId xmlns:a16="http://schemas.microsoft.com/office/drawing/2014/main" id="{2238F154-E91F-4A33-9CBE-2E11E90DC566}"/>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106172</xdr:rowOff>
    </xdr:from>
    <xdr:to>
      <xdr:col>116</xdr:col>
      <xdr:colOff>114300</xdr:colOff>
      <xdr:row>85</xdr:row>
      <xdr:rowOff>36322</xdr:rowOff>
    </xdr:to>
    <xdr:sp macro="" textlink="">
      <xdr:nvSpPr>
        <xdr:cNvPr id="820" name="楕円 819">
          <a:extLst>
            <a:ext uri="{FF2B5EF4-FFF2-40B4-BE49-F238E27FC236}">
              <a16:creationId xmlns:a16="http://schemas.microsoft.com/office/drawing/2014/main" id="{318F772F-A0A2-43D5-B6CF-CA3E0650593F}"/>
            </a:ext>
          </a:extLst>
        </xdr:cNvPr>
        <xdr:cNvSpPr/>
      </xdr:nvSpPr>
      <xdr:spPr>
        <a:xfrm>
          <a:off x="22110700" y="1450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21099</xdr:rowOff>
    </xdr:from>
    <xdr:ext cx="469744" cy="259045"/>
    <xdr:sp macro="" textlink="">
      <xdr:nvSpPr>
        <xdr:cNvPr id="821" name="【消防施設】&#10;一人当たり面積該当値テキスト">
          <a:extLst>
            <a:ext uri="{FF2B5EF4-FFF2-40B4-BE49-F238E27FC236}">
              <a16:creationId xmlns:a16="http://schemas.microsoft.com/office/drawing/2014/main" id="{E747A112-193D-4347-9A9D-753F887104A5}"/>
            </a:ext>
          </a:extLst>
        </xdr:cNvPr>
        <xdr:cNvSpPr txBox="1"/>
      </xdr:nvSpPr>
      <xdr:spPr>
        <a:xfrm>
          <a:off x="22199600" y="14422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106172</xdr:rowOff>
    </xdr:from>
    <xdr:to>
      <xdr:col>112</xdr:col>
      <xdr:colOff>38100</xdr:colOff>
      <xdr:row>85</xdr:row>
      <xdr:rowOff>36322</xdr:rowOff>
    </xdr:to>
    <xdr:sp macro="" textlink="">
      <xdr:nvSpPr>
        <xdr:cNvPr id="822" name="楕円 821">
          <a:extLst>
            <a:ext uri="{FF2B5EF4-FFF2-40B4-BE49-F238E27FC236}">
              <a16:creationId xmlns:a16="http://schemas.microsoft.com/office/drawing/2014/main" id="{725538A0-B2F7-4849-8F43-395D5B49DBBC}"/>
            </a:ext>
          </a:extLst>
        </xdr:cNvPr>
        <xdr:cNvSpPr/>
      </xdr:nvSpPr>
      <xdr:spPr>
        <a:xfrm>
          <a:off x="21272500" y="1450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156972</xdr:rowOff>
    </xdr:from>
    <xdr:to>
      <xdr:col>116</xdr:col>
      <xdr:colOff>63500</xdr:colOff>
      <xdr:row>84</xdr:row>
      <xdr:rowOff>156972</xdr:rowOff>
    </xdr:to>
    <xdr:cxnSp macro="">
      <xdr:nvCxnSpPr>
        <xdr:cNvPr id="823" name="直線コネクタ 822">
          <a:extLst>
            <a:ext uri="{FF2B5EF4-FFF2-40B4-BE49-F238E27FC236}">
              <a16:creationId xmlns:a16="http://schemas.microsoft.com/office/drawing/2014/main" id="{7661B69E-4E83-4358-B65A-5638FABBE394}"/>
            </a:ext>
          </a:extLst>
        </xdr:cNvPr>
        <xdr:cNvCxnSpPr/>
      </xdr:nvCxnSpPr>
      <xdr:spPr>
        <a:xfrm>
          <a:off x="21323300" y="145587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106172</xdr:rowOff>
    </xdr:from>
    <xdr:to>
      <xdr:col>107</xdr:col>
      <xdr:colOff>101600</xdr:colOff>
      <xdr:row>85</xdr:row>
      <xdr:rowOff>36322</xdr:rowOff>
    </xdr:to>
    <xdr:sp macro="" textlink="">
      <xdr:nvSpPr>
        <xdr:cNvPr id="824" name="楕円 823">
          <a:extLst>
            <a:ext uri="{FF2B5EF4-FFF2-40B4-BE49-F238E27FC236}">
              <a16:creationId xmlns:a16="http://schemas.microsoft.com/office/drawing/2014/main" id="{4E7507C2-F16B-484B-87AA-382C74826E27}"/>
            </a:ext>
          </a:extLst>
        </xdr:cNvPr>
        <xdr:cNvSpPr/>
      </xdr:nvSpPr>
      <xdr:spPr>
        <a:xfrm>
          <a:off x="20383500" y="1450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156972</xdr:rowOff>
    </xdr:from>
    <xdr:to>
      <xdr:col>111</xdr:col>
      <xdr:colOff>177800</xdr:colOff>
      <xdr:row>84</xdr:row>
      <xdr:rowOff>156972</xdr:rowOff>
    </xdr:to>
    <xdr:cxnSp macro="">
      <xdr:nvCxnSpPr>
        <xdr:cNvPr id="825" name="直線コネクタ 824">
          <a:extLst>
            <a:ext uri="{FF2B5EF4-FFF2-40B4-BE49-F238E27FC236}">
              <a16:creationId xmlns:a16="http://schemas.microsoft.com/office/drawing/2014/main" id="{B58408D8-2950-47ED-970B-F717222B80F6}"/>
            </a:ext>
          </a:extLst>
        </xdr:cNvPr>
        <xdr:cNvCxnSpPr/>
      </xdr:nvCxnSpPr>
      <xdr:spPr>
        <a:xfrm>
          <a:off x="20434300" y="14558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106172</xdr:rowOff>
    </xdr:from>
    <xdr:to>
      <xdr:col>102</xdr:col>
      <xdr:colOff>165100</xdr:colOff>
      <xdr:row>85</xdr:row>
      <xdr:rowOff>36322</xdr:rowOff>
    </xdr:to>
    <xdr:sp macro="" textlink="">
      <xdr:nvSpPr>
        <xdr:cNvPr id="826" name="楕円 825">
          <a:extLst>
            <a:ext uri="{FF2B5EF4-FFF2-40B4-BE49-F238E27FC236}">
              <a16:creationId xmlns:a16="http://schemas.microsoft.com/office/drawing/2014/main" id="{18AA8E5B-8DDA-40D1-8AE3-A9E8A9704454}"/>
            </a:ext>
          </a:extLst>
        </xdr:cNvPr>
        <xdr:cNvSpPr/>
      </xdr:nvSpPr>
      <xdr:spPr>
        <a:xfrm>
          <a:off x="19494500" y="1450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156972</xdr:rowOff>
    </xdr:from>
    <xdr:to>
      <xdr:col>107</xdr:col>
      <xdr:colOff>50800</xdr:colOff>
      <xdr:row>84</xdr:row>
      <xdr:rowOff>156972</xdr:rowOff>
    </xdr:to>
    <xdr:cxnSp macro="">
      <xdr:nvCxnSpPr>
        <xdr:cNvPr id="827" name="直線コネクタ 826">
          <a:extLst>
            <a:ext uri="{FF2B5EF4-FFF2-40B4-BE49-F238E27FC236}">
              <a16:creationId xmlns:a16="http://schemas.microsoft.com/office/drawing/2014/main" id="{093E1731-26DB-4D8A-93C7-D467961B0ADE}"/>
            </a:ext>
          </a:extLst>
        </xdr:cNvPr>
        <xdr:cNvCxnSpPr/>
      </xdr:nvCxnSpPr>
      <xdr:spPr>
        <a:xfrm>
          <a:off x="19545300" y="14558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106172</xdr:rowOff>
    </xdr:from>
    <xdr:to>
      <xdr:col>98</xdr:col>
      <xdr:colOff>38100</xdr:colOff>
      <xdr:row>85</xdr:row>
      <xdr:rowOff>36322</xdr:rowOff>
    </xdr:to>
    <xdr:sp macro="" textlink="">
      <xdr:nvSpPr>
        <xdr:cNvPr id="828" name="楕円 827">
          <a:extLst>
            <a:ext uri="{FF2B5EF4-FFF2-40B4-BE49-F238E27FC236}">
              <a16:creationId xmlns:a16="http://schemas.microsoft.com/office/drawing/2014/main" id="{58E8F393-CC1C-4F65-90C9-F98D207746A3}"/>
            </a:ext>
          </a:extLst>
        </xdr:cNvPr>
        <xdr:cNvSpPr/>
      </xdr:nvSpPr>
      <xdr:spPr>
        <a:xfrm>
          <a:off x="18605500" y="1450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156972</xdr:rowOff>
    </xdr:from>
    <xdr:to>
      <xdr:col>102</xdr:col>
      <xdr:colOff>114300</xdr:colOff>
      <xdr:row>84</xdr:row>
      <xdr:rowOff>156972</xdr:rowOff>
    </xdr:to>
    <xdr:cxnSp macro="">
      <xdr:nvCxnSpPr>
        <xdr:cNvPr id="829" name="直線コネクタ 828">
          <a:extLst>
            <a:ext uri="{FF2B5EF4-FFF2-40B4-BE49-F238E27FC236}">
              <a16:creationId xmlns:a16="http://schemas.microsoft.com/office/drawing/2014/main" id="{9081E42F-EBC4-450E-8234-DB996C55D5AE}"/>
            </a:ext>
          </a:extLst>
        </xdr:cNvPr>
        <xdr:cNvCxnSpPr/>
      </xdr:nvCxnSpPr>
      <xdr:spPr>
        <a:xfrm>
          <a:off x="18656300" y="14558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59707</xdr:rowOff>
    </xdr:from>
    <xdr:ext cx="469744" cy="259045"/>
    <xdr:sp macro="" textlink="">
      <xdr:nvSpPr>
        <xdr:cNvPr id="830" name="n_1aveValue【消防施設】&#10;一人当たり面積">
          <a:extLst>
            <a:ext uri="{FF2B5EF4-FFF2-40B4-BE49-F238E27FC236}">
              <a16:creationId xmlns:a16="http://schemas.microsoft.com/office/drawing/2014/main" id="{E4719A46-3AE4-4A68-8060-A656BB2F0265}"/>
            </a:ext>
          </a:extLst>
        </xdr:cNvPr>
        <xdr:cNvSpPr txBox="1"/>
      </xdr:nvSpPr>
      <xdr:spPr>
        <a:xfrm>
          <a:off x="21075727" y="1411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64279</xdr:rowOff>
    </xdr:from>
    <xdr:ext cx="469744" cy="259045"/>
    <xdr:sp macro="" textlink="">
      <xdr:nvSpPr>
        <xdr:cNvPr id="831" name="n_2aveValue【消防施設】&#10;一人当たり面積">
          <a:extLst>
            <a:ext uri="{FF2B5EF4-FFF2-40B4-BE49-F238E27FC236}">
              <a16:creationId xmlns:a16="http://schemas.microsoft.com/office/drawing/2014/main" id="{A1C4918F-4733-495C-9BB5-B09F46D2EF0C}"/>
            </a:ext>
          </a:extLst>
        </xdr:cNvPr>
        <xdr:cNvSpPr txBox="1"/>
      </xdr:nvSpPr>
      <xdr:spPr>
        <a:xfrm>
          <a:off x="20199427" y="1412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68851</xdr:rowOff>
    </xdr:from>
    <xdr:ext cx="469744" cy="259045"/>
    <xdr:sp macro="" textlink="">
      <xdr:nvSpPr>
        <xdr:cNvPr id="832" name="n_3aveValue【消防施設】&#10;一人当たり面積">
          <a:extLst>
            <a:ext uri="{FF2B5EF4-FFF2-40B4-BE49-F238E27FC236}">
              <a16:creationId xmlns:a16="http://schemas.microsoft.com/office/drawing/2014/main" id="{92AE145F-1871-441D-BBEE-2DC090A6E249}"/>
            </a:ext>
          </a:extLst>
        </xdr:cNvPr>
        <xdr:cNvSpPr txBox="1"/>
      </xdr:nvSpPr>
      <xdr:spPr>
        <a:xfrm>
          <a:off x="19310427" y="1412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100855</xdr:rowOff>
    </xdr:from>
    <xdr:ext cx="469744" cy="259045"/>
    <xdr:sp macro="" textlink="">
      <xdr:nvSpPr>
        <xdr:cNvPr id="833" name="n_4aveValue【消防施設】&#10;一人当たり面積">
          <a:extLst>
            <a:ext uri="{FF2B5EF4-FFF2-40B4-BE49-F238E27FC236}">
              <a16:creationId xmlns:a16="http://schemas.microsoft.com/office/drawing/2014/main" id="{F3FCEA91-21CB-4604-825E-C70684399ECE}"/>
            </a:ext>
          </a:extLst>
        </xdr:cNvPr>
        <xdr:cNvSpPr txBox="1"/>
      </xdr:nvSpPr>
      <xdr:spPr>
        <a:xfrm>
          <a:off x="18421427" y="1415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27449</xdr:rowOff>
    </xdr:from>
    <xdr:ext cx="469744" cy="259045"/>
    <xdr:sp macro="" textlink="">
      <xdr:nvSpPr>
        <xdr:cNvPr id="834" name="n_1mainValue【消防施設】&#10;一人当たり面積">
          <a:extLst>
            <a:ext uri="{FF2B5EF4-FFF2-40B4-BE49-F238E27FC236}">
              <a16:creationId xmlns:a16="http://schemas.microsoft.com/office/drawing/2014/main" id="{1A340A28-599F-48C3-9335-653AE341A7D2}"/>
            </a:ext>
          </a:extLst>
        </xdr:cNvPr>
        <xdr:cNvSpPr txBox="1"/>
      </xdr:nvSpPr>
      <xdr:spPr>
        <a:xfrm>
          <a:off x="21075727" y="1460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27449</xdr:rowOff>
    </xdr:from>
    <xdr:ext cx="469744" cy="259045"/>
    <xdr:sp macro="" textlink="">
      <xdr:nvSpPr>
        <xdr:cNvPr id="835" name="n_2mainValue【消防施設】&#10;一人当たり面積">
          <a:extLst>
            <a:ext uri="{FF2B5EF4-FFF2-40B4-BE49-F238E27FC236}">
              <a16:creationId xmlns:a16="http://schemas.microsoft.com/office/drawing/2014/main" id="{3924EA56-7911-45C7-AFCD-34D613DEBE39}"/>
            </a:ext>
          </a:extLst>
        </xdr:cNvPr>
        <xdr:cNvSpPr txBox="1"/>
      </xdr:nvSpPr>
      <xdr:spPr>
        <a:xfrm>
          <a:off x="20199427" y="1460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27449</xdr:rowOff>
    </xdr:from>
    <xdr:ext cx="469744" cy="259045"/>
    <xdr:sp macro="" textlink="">
      <xdr:nvSpPr>
        <xdr:cNvPr id="836" name="n_3mainValue【消防施設】&#10;一人当たり面積">
          <a:extLst>
            <a:ext uri="{FF2B5EF4-FFF2-40B4-BE49-F238E27FC236}">
              <a16:creationId xmlns:a16="http://schemas.microsoft.com/office/drawing/2014/main" id="{0A8F2D92-7257-4D30-8DAD-6A5A4A4AC68F}"/>
            </a:ext>
          </a:extLst>
        </xdr:cNvPr>
        <xdr:cNvSpPr txBox="1"/>
      </xdr:nvSpPr>
      <xdr:spPr>
        <a:xfrm>
          <a:off x="19310427" y="1460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27449</xdr:rowOff>
    </xdr:from>
    <xdr:ext cx="469744" cy="259045"/>
    <xdr:sp macro="" textlink="">
      <xdr:nvSpPr>
        <xdr:cNvPr id="837" name="n_4mainValue【消防施設】&#10;一人当たり面積">
          <a:extLst>
            <a:ext uri="{FF2B5EF4-FFF2-40B4-BE49-F238E27FC236}">
              <a16:creationId xmlns:a16="http://schemas.microsoft.com/office/drawing/2014/main" id="{B0771509-0FD2-4707-9BB4-13F0B0D054FF}"/>
            </a:ext>
          </a:extLst>
        </xdr:cNvPr>
        <xdr:cNvSpPr txBox="1"/>
      </xdr:nvSpPr>
      <xdr:spPr>
        <a:xfrm>
          <a:off x="18421427" y="1460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8" name="正方形/長方形 837">
          <a:extLst>
            <a:ext uri="{FF2B5EF4-FFF2-40B4-BE49-F238E27FC236}">
              <a16:creationId xmlns:a16="http://schemas.microsoft.com/office/drawing/2014/main" id="{606AFC5C-C77C-4741-B900-D899841E653B}"/>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9" name="正方形/長方形 838">
          <a:extLst>
            <a:ext uri="{FF2B5EF4-FFF2-40B4-BE49-F238E27FC236}">
              <a16:creationId xmlns:a16="http://schemas.microsoft.com/office/drawing/2014/main" id="{CDC500C4-45CE-42D1-BB52-6A7C0E44DE7E}"/>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0" name="正方形/長方形 839">
          <a:extLst>
            <a:ext uri="{FF2B5EF4-FFF2-40B4-BE49-F238E27FC236}">
              <a16:creationId xmlns:a16="http://schemas.microsoft.com/office/drawing/2014/main" id="{BD7C91A2-282E-451F-9D05-9BDBDDC462D6}"/>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1" name="正方形/長方形 840">
          <a:extLst>
            <a:ext uri="{FF2B5EF4-FFF2-40B4-BE49-F238E27FC236}">
              <a16:creationId xmlns:a16="http://schemas.microsoft.com/office/drawing/2014/main" id="{B437D6DD-C6FF-44A8-B012-BFC5DB36030B}"/>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2" name="正方形/長方形 841">
          <a:extLst>
            <a:ext uri="{FF2B5EF4-FFF2-40B4-BE49-F238E27FC236}">
              <a16:creationId xmlns:a16="http://schemas.microsoft.com/office/drawing/2014/main" id="{CD45A0BB-FDEC-4983-AD18-3C606B713543}"/>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3" name="正方形/長方形 842">
          <a:extLst>
            <a:ext uri="{FF2B5EF4-FFF2-40B4-BE49-F238E27FC236}">
              <a16:creationId xmlns:a16="http://schemas.microsoft.com/office/drawing/2014/main" id="{8C391A3F-EE5E-48F2-9132-895D3BCC5F78}"/>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4" name="正方形/長方形 843">
          <a:extLst>
            <a:ext uri="{FF2B5EF4-FFF2-40B4-BE49-F238E27FC236}">
              <a16:creationId xmlns:a16="http://schemas.microsoft.com/office/drawing/2014/main" id="{C8DB373E-A017-4911-A241-952022EA2AE7}"/>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5" name="正方形/長方形 844">
          <a:extLst>
            <a:ext uri="{FF2B5EF4-FFF2-40B4-BE49-F238E27FC236}">
              <a16:creationId xmlns:a16="http://schemas.microsoft.com/office/drawing/2014/main" id="{79A39238-7079-4B93-9E9F-6279E6A94027}"/>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6" name="テキスト ボックス 845">
          <a:extLst>
            <a:ext uri="{FF2B5EF4-FFF2-40B4-BE49-F238E27FC236}">
              <a16:creationId xmlns:a16="http://schemas.microsoft.com/office/drawing/2014/main" id="{E140406E-45EB-4337-9F04-4DE83B61B097}"/>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7" name="直線コネクタ 846">
          <a:extLst>
            <a:ext uri="{FF2B5EF4-FFF2-40B4-BE49-F238E27FC236}">
              <a16:creationId xmlns:a16="http://schemas.microsoft.com/office/drawing/2014/main" id="{11382882-D1D2-4559-8A7F-505EE57DC953}"/>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8" name="テキスト ボックス 847">
          <a:extLst>
            <a:ext uri="{FF2B5EF4-FFF2-40B4-BE49-F238E27FC236}">
              <a16:creationId xmlns:a16="http://schemas.microsoft.com/office/drawing/2014/main" id="{089587CA-FDA3-442A-95D8-7FC754CAB5A8}"/>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849" name="直線コネクタ 848">
          <a:extLst>
            <a:ext uri="{FF2B5EF4-FFF2-40B4-BE49-F238E27FC236}">
              <a16:creationId xmlns:a16="http://schemas.microsoft.com/office/drawing/2014/main" id="{2FF566C0-97F6-443C-BBCE-FDEF4FC3AC95}"/>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850" name="テキスト ボックス 849">
          <a:extLst>
            <a:ext uri="{FF2B5EF4-FFF2-40B4-BE49-F238E27FC236}">
              <a16:creationId xmlns:a16="http://schemas.microsoft.com/office/drawing/2014/main" id="{0DB1B9AD-D9B1-4C20-B37C-9637A9E907A3}"/>
            </a:ext>
          </a:extLst>
        </xdr:cNvPr>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851" name="直線コネクタ 850">
          <a:extLst>
            <a:ext uri="{FF2B5EF4-FFF2-40B4-BE49-F238E27FC236}">
              <a16:creationId xmlns:a16="http://schemas.microsoft.com/office/drawing/2014/main" id="{0EE624A1-88DB-4EF0-A17D-DCCC9DC95285}"/>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852" name="テキスト ボックス 851">
          <a:extLst>
            <a:ext uri="{FF2B5EF4-FFF2-40B4-BE49-F238E27FC236}">
              <a16:creationId xmlns:a16="http://schemas.microsoft.com/office/drawing/2014/main" id="{61E6E5EA-8DBD-4D22-A5B1-C088A4B30B4E}"/>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853" name="直線コネクタ 852">
          <a:extLst>
            <a:ext uri="{FF2B5EF4-FFF2-40B4-BE49-F238E27FC236}">
              <a16:creationId xmlns:a16="http://schemas.microsoft.com/office/drawing/2014/main" id="{8AF260F7-8FBD-4BD9-88C2-BF7C196BDC45}"/>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854" name="テキスト ボックス 853">
          <a:extLst>
            <a:ext uri="{FF2B5EF4-FFF2-40B4-BE49-F238E27FC236}">
              <a16:creationId xmlns:a16="http://schemas.microsoft.com/office/drawing/2014/main" id="{C68C483D-2E49-4B4A-997A-B5DE36B3EA94}"/>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855" name="直線コネクタ 854">
          <a:extLst>
            <a:ext uri="{FF2B5EF4-FFF2-40B4-BE49-F238E27FC236}">
              <a16:creationId xmlns:a16="http://schemas.microsoft.com/office/drawing/2014/main" id="{B102F6C4-8891-4829-819A-9992EEEABF27}"/>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856" name="テキスト ボックス 855">
          <a:extLst>
            <a:ext uri="{FF2B5EF4-FFF2-40B4-BE49-F238E27FC236}">
              <a16:creationId xmlns:a16="http://schemas.microsoft.com/office/drawing/2014/main" id="{DD9BEE1B-77E8-4E8B-8543-CBA450BDD2D3}"/>
            </a:ext>
          </a:extLst>
        </xdr:cNvPr>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7" name="直線コネクタ 856">
          <a:extLst>
            <a:ext uri="{FF2B5EF4-FFF2-40B4-BE49-F238E27FC236}">
              <a16:creationId xmlns:a16="http://schemas.microsoft.com/office/drawing/2014/main" id="{2ADADF16-9BA7-4244-95FC-81DC6BEA7FC4}"/>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58" name="テキスト ボックス 857">
          <a:extLst>
            <a:ext uri="{FF2B5EF4-FFF2-40B4-BE49-F238E27FC236}">
              <a16:creationId xmlns:a16="http://schemas.microsoft.com/office/drawing/2014/main" id="{EDC432A3-A220-4919-81E3-40D9DAFAA17C}"/>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59" name="【庁舎】&#10;有形固定資産減価償却率グラフ枠">
          <a:extLst>
            <a:ext uri="{FF2B5EF4-FFF2-40B4-BE49-F238E27FC236}">
              <a16:creationId xmlns:a16="http://schemas.microsoft.com/office/drawing/2014/main" id="{020A4F7D-8A7F-4F99-9026-E161FA6DD132}"/>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142494</xdr:rowOff>
    </xdr:from>
    <xdr:to>
      <xdr:col>85</xdr:col>
      <xdr:colOff>126364</xdr:colOff>
      <xdr:row>107</xdr:row>
      <xdr:rowOff>128778</xdr:rowOff>
    </xdr:to>
    <xdr:cxnSp macro="">
      <xdr:nvCxnSpPr>
        <xdr:cNvPr id="860" name="直線コネクタ 859">
          <a:extLst>
            <a:ext uri="{FF2B5EF4-FFF2-40B4-BE49-F238E27FC236}">
              <a16:creationId xmlns:a16="http://schemas.microsoft.com/office/drawing/2014/main" id="{B5C2B94C-979A-4C23-A534-0B9F282B8901}"/>
            </a:ext>
          </a:extLst>
        </xdr:cNvPr>
        <xdr:cNvCxnSpPr/>
      </xdr:nvCxnSpPr>
      <xdr:spPr>
        <a:xfrm flipV="1">
          <a:off x="16318864" y="17116044"/>
          <a:ext cx="0" cy="1357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132605</xdr:rowOff>
    </xdr:from>
    <xdr:ext cx="405111" cy="259045"/>
    <xdr:sp macro="" textlink="">
      <xdr:nvSpPr>
        <xdr:cNvPr id="861" name="【庁舎】&#10;有形固定資産減価償却率最小値テキスト">
          <a:extLst>
            <a:ext uri="{FF2B5EF4-FFF2-40B4-BE49-F238E27FC236}">
              <a16:creationId xmlns:a16="http://schemas.microsoft.com/office/drawing/2014/main" id="{B50DF6E3-0794-4CC2-A297-1BB41C40486E}"/>
            </a:ext>
          </a:extLst>
        </xdr:cNvPr>
        <xdr:cNvSpPr txBox="1"/>
      </xdr:nvSpPr>
      <xdr:spPr>
        <a:xfrm>
          <a:off x="16357600" y="18477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128778</xdr:rowOff>
    </xdr:from>
    <xdr:to>
      <xdr:col>86</xdr:col>
      <xdr:colOff>25400</xdr:colOff>
      <xdr:row>107</xdr:row>
      <xdr:rowOff>128778</xdr:rowOff>
    </xdr:to>
    <xdr:cxnSp macro="">
      <xdr:nvCxnSpPr>
        <xdr:cNvPr id="862" name="直線コネクタ 861">
          <a:extLst>
            <a:ext uri="{FF2B5EF4-FFF2-40B4-BE49-F238E27FC236}">
              <a16:creationId xmlns:a16="http://schemas.microsoft.com/office/drawing/2014/main" id="{6C2B9467-752E-4916-A2FB-1E7D130F0972}"/>
            </a:ext>
          </a:extLst>
        </xdr:cNvPr>
        <xdr:cNvCxnSpPr/>
      </xdr:nvCxnSpPr>
      <xdr:spPr>
        <a:xfrm>
          <a:off x="16230600" y="18473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89171</xdr:rowOff>
    </xdr:from>
    <xdr:ext cx="405111" cy="259045"/>
    <xdr:sp macro="" textlink="">
      <xdr:nvSpPr>
        <xdr:cNvPr id="863" name="【庁舎】&#10;有形固定資産減価償却率最大値テキスト">
          <a:extLst>
            <a:ext uri="{FF2B5EF4-FFF2-40B4-BE49-F238E27FC236}">
              <a16:creationId xmlns:a16="http://schemas.microsoft.com/office/drawing/2014/main" id="{5A638EA1-DE7B-438D-8548-2B296614C700}"/>
            </a:ext>
          </a:extLst>
        </xdr:cNvPr>
        <xdr:cNvSpPr txBox="1"/>
      </xdr:nvSpPr>
      <xdr:spPr>
        <a:xfrm>
          <a:off x="16357600" y="16891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142494</xdr:rowOff>
    </xdr:from>
    <xdr:to>
      <xdr:col>86</xdr:col>
      <xdr:colOff>25400</xdr:colOff>
      <xdr:row>99</xdr:row>
      <xdr:rowOff>142494</xdr:rowOff>
    </xdr:to>
    <xdr:cxnSp macro="">
      <xdr:nvCxnSpPr>
        <xdr:cNvPr id="864" name="直線コネクタ 863">
          <a:extLst>
            <a:ext uri="{FF2B5EF4-FFF2-40B4-BE49-F238E27FC236}">
              <a16:creationId xmlns:a16="http://schemas.microsoft.com/office/drawing/2014/main" id="{7866314E-EA80-424B-844F-DDBBF4443563}"/>
            </a:ext>
          </a:extLst>
        </xdr:cNvPr>
        <xdr:cNvCxnSpPr/>
      </xdr:nvCxnSpPr>
      <xdr:spPr>
        <a:xfrm>
          <a:off x="16230600" y="1711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19829</xdr:rowOff>
    </xdr:from>
    <xdr:ext cx="405111" cy="259045"/>
    <xdr:sp macro="" textlink="">
      <xdr:nvSpPr>
        <xdr:cNvPr id="865" name="【庁舎】&#10;有形固定資産減価償却率平均値テキスト">
          <a:extLst>
            <a:ext uri="{FF2B5EF4-FFF2-40B4-BE49-F238E27FC236}">
              <a16:creationId xmlns:a16="http://schemas.microsoft.com/office/drawing/2014/main" id="{1B5AC985-0856-4228-8D18-BBDFA500DF11}"/>
            </a:ext>
          </a:extLst>
        </xdr:cNvPr>
        <xdr:cNvSpPr txBox="1"/>
      </xdr:nvSpPr>
      <xdr:spPr>
        <a:xfrm>
          <a:off x="16357600" y="176791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41402</xdr:rowOff>
    </xdr:from>
    <xdr:to>
      <xdr:col>85</xdr:col>
      <xdr:colOff>177800</xdr:colOff>
      <xdr:row>103</xdr:row>
      <xdr:rowOff>143002</xdr:rowOff>
    </xdr:to>
    <xdr:sp macro="" textlink="">
      <xdr:nvSpPr>
        <xdr:cNvPr id="866" name="フローチャート: 判断 865">
          <a:extLst>
            <a:ext uri="{FF2B5EF4-FFF2-40B4-BE49-F238E27FC236}">
              <a16:creationId xmlns:a16="http://schemas.microsoft.com/office/drawing/2014/main" id="{6C290787-56FC-499A-90A4-30D17D53E6C5}"/>
            </a:ext>
          </a:extLst>
        </xdr:cNvPr>
        <xdr:cNvSpPr/>
      </xdr:nvSpPr>
      <xdr:spPr>
        <a:xfrm>
          <a:off x="16268700" y="17700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13970</xdr:rowOff>
    </xdr:from>
    <xdr:to>
      <xdr:col>81</xdr:col>
      <xdr:colOff>101600</xdr:colOff>
      <xdr:row>104</xdr:row>
      <xdr:rowOff>115570</xdr:rowOff>
    </xdr:to>
    <xdr:sp macro="" textlink="">
      <xdr:nvSpPr>
        <xdr:cNvPr id="867" name="フローチャート: 判断 866">
          <a:extLst>
            <a:ext uri="{FF2B5EF4-FFF2-40B4-BE49-F238E27FC236}">
              <a16:creationId xmlns:a16="http://schemas.microsoft.com/office/drawing/2014/main" id="{2B76BEA9-E333-42D5-AEA0-B65223A45E47}"/>
            </a:ext>
          </a:extLst>
        </xdr:cNvPr>
        <xdr:cNvSpPr/>
      </xdr:nvSpPr>
      <xdr:spPr>
        <a:xfrm>
          <a:off x="154305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32258</xdr:rowOff>
    </xdr:from>
    <xdr:to>
      <xdr:col>76</xdr:col>
      <xdr:colOff>165100</xdr:colOff>
      <xdr:row>104</xdr:row>
      <xdr:rowOff>133858</xdr:rowOff>
    </xdr:to>
    <xdr:sp macro="" textlink="">
      <xdr:nvSpPr>
        <xdr:cNvPr id="868" name="フローチャート: 判断 867">
          <a:extLst>
            <a:ext uri="{FF2B5EF4-FFF2-40B4-BE49-F238E27FC236}">
              <a16:creationId xmlns:a16="http://schemas.microsoft.com/office/drawing/2014/main" id="{7ADD5EEE-CC33-48BA-B70A-2A4B0243D2F3}"/>
            </a:ext>
          </a:extLst>
        </xdr:cNvPr>
        <xdr:cNvSpPr/>
      </xdr:nvSpPr>
      <xdr:spPr>
        <a:xfrm>
          <a:off x="14541500" y="1786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135128</xdr:rowOff>
    </xdr:from>
    <xdr:to>
      <xdr:col>72</xdr:col>
      <xdr:colOff>38100</xdr:colOff>
      <xdr:row>104</xdr:row>
      <xdr:rowOff>65278</xdr:rowOff>
    </xdr:to>
    <xdr:sp macro="" textlink="">
      <xdr:nvSpPr>
        <xdr:cNvPr id="869" name="フローチャート: 判断 868">
          <a:extLst>
            <a:ext uri="{FF2B5EF4-FFF2-40B4-BE49-F238E27FC236}">
              <a16:creationId xmlns:a16="http://schemas.microsoft.com/office/drawing/2014/main" id="{8CA89260-E637-4264-B066-3BCBAAF5CEEF}"/>
            </a:ext>
          </a:extLst>
        </xdr:cNvPr>
        <xdr:cNvSpPr/>
      </xdr:nvSpPr>
      <xdr:spPr>
        <a:xfrm>
          <a:off x="13652500" y="17794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153415</xdr:rowOff>
    </xdr:from>
    <xdr:to>
      <xdr:col>67</xdr:col>
      <xdr:colOff>101600</xdr:colOff>
      <xdr:row>105</xdr:row>
      <xdr:rowOff>83565</xdr:rowOff>
    </xdr:to>
    <xdr:sp macro="" textlink="">
      <xdr:nvSpPr>
        <xdr:cNvPr id="870" name="フローチャート: 判断 869">
          <a:extLst>
            <a:ext uri="{FF2B5EF4-FFF2-40B4-BE49-F238E27FC236}">
              <a16:creationId xmlns:a16="http://schemas.microsoft.com/office/drawing/2014/main" id="{5EE7BD60-D5DC-402A-BDA8-4A5C6D968775}"/>
            </a:ext>
          </a:extLst>
        </xdr:cNvPr>
        <xdr:cNvSpPr/>
      </xdr:nvSpPr>
      <xdr:spPr>
        <a:xfrm>
          <a:off x="12763500" y="1798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1" name="テキスト ボックス 870">
          <a:extLst>
            <a:ext uri="{FF2B5EF4-FFF2-40B4-BE49-F238E27FC236}">
              <a16:creationId xmlns:a16="http://schemas.microsoft.com/office/drawing/2014/main" id="{C06A00A0-E45D-42DC-9565-255460863A9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2" name="テキスト ボックス 871">
          <a:extLst>
            <a:ext uri="{FF2B5EF4-FFF2-40B4-BE49-F238E27FC236}">
              <a16:creationId xmlns:a16="http://schemas.microsoft.com/office/drawing/2014/main" id="{6A593D0D-C1C9-4F70-A87A-5B43662C29A4}"/>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3" name="テキスト ボックス 872">
          <a:extLst>
            <a:ext uri="{FF2B5EF4-FFF2-40B4-BE49-F238E27FC236}">
              <a16:creationId xmlns:a16="http://schemas.microsoft.com/office/drawing/2014/main" id="{8A5D5550-C385-4A59-907F-518BFACF8576}"/>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4" name="テキスト ボックス 873">
          <a:extLst>
            <a:ext uri="{FF2B5EF4-FFF2-40B4-BE49-F238E27FC236}">
              <a16:creationId xmlns:a16="http://schemas.microsoft.com/office/drawing/2014/main" id="{A6DD6FAD-00CC-4092-98B2-BA5335E11A4F}"/>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5" name="テキスト ボックス 874">
          <a:extLst>
            <a:ext uri="{FF2B5EF4-FFF2-40B4-BE49-F238E27FC236}">
              <a16:creationId xmlns:a16="http://schemas.microsoft.com/office/drawing/2014/main" id="{E819A966-6EDA-4328-B6C4-55CE0ED255AA}"/>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96265</xdr:rowOff>
    </xdr:from>
    <xdr:to>
      <xdr:col>85</xdr:col>
      <xdr:colOff>177800</xdr:colOff>
      <xdr:row>102</xdr:row>
      <xdr:rowOff>26415</xdr:rowOff>
    </xdr:to>
    <xdr:sp macro="" textlink="">
      <xdr:nvSpPr>
        <xdr:cNvPr id="876" name="楕円 875">
          <a:extLst>
            <a:ext uri="{FF2B5EF4-FFF2-40B4-BE49-F238E27FC236}">
              <a16:creationId xmlns:a16="http://schemas.microsoft.com/office/drawing/2014/main" id="{45070DEC-E4FF-4347-9348-EAE0551CC33D}"/>
            </a:ext>
          </a:extLst>
        </xdr:cNvPr>
        <xdr:cNvSpPr/>
      </xdr:nvSpPr>
      <xdr:spPr>
        <a:xfrm>
          <a:off x="16268700" y="1741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119142</xdr:rowOff>
    </xdr:from>
    <xdr:ext cx="405111" cy="259045"/>
    <xdr:sp macro="" textlink="">
      <xdr:nvSpPr>
        <xdr:cNvPr id="877" name="【庁舎】&#10;有形固定資産減価償却率該当値テキスト">
          <a:extLst>
            <a:ext uri="{FF2B5EF4-FFF2-40B4-BE49-F238E27FC236}">
              <a16:creationId xmlns:a16="http://schemas.microsoft.com/office/drawing/2014/main" id="{BD25813C-8D16-4D93-8530-1ED8C7A4368B}"/>
            </a:ext>
          </a:extLst>
        </xdr:cNvPr>
        <xdr:cNvSpPr txBox="1"/>
      </xdr:nvSpPr>
      <xdr:spPr>
        <a:xfrm>
          <a:off x="16357600" y="17264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167132</xdr:rowOff>
    </xdr:from>
    <xdr:to>
      <xdr:col>81</xdr:col>
      <xdr:colOff>101600</xdr:colOff>
      <xdr:row>102</xdr:row>
      <xdr:rowOff>97282</xdr:rowOff>
    </xdr:to>
    <xdr:sp macro="" textlink="">
      <xdr:nvSpPr>
        <xdr:cNvPr id="878" name="楕円 877">
          <a:extLst>
            <a:ext uri="{FF2B5EF4-FFF2-40B4-BE49-F238E27FC236}">
              <a16:creationId xmlns:a16="http://schemas.microsoft.com/office/drawing/2014/main" id="{7125537D-C80F-4090-88C5-111F41214606}"/>
            </a:ext>
          </a:extLst>
        </xdr:cNvPr>
        <xdr:cNvSpPr/>
      </xdr:nvSpPr>
      <xdr:spPr>
        <a:xfrm>
          <a:off x="15430500" y="1748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147065</xdr:rowOff>
    </xdr:from>
    <xdr:to>
      <xdr:col>85</xdr:col>
      <xdr:colOff>127000</xdr:colOff>
      <xdr:row>102</xdr:row>
      <xdr:rowOff>46482</xdr:rowOff>
    </xdr:to>
    <xdr:cxnSp macro="">
      <xdr:nvCxnSpPr>
        <xdr:cNvPr id="879" name="直線コネクタ 878">
          <a:extLst>
            <a:ext uri="{FF2B5EF4-FFF2-40B4-BE49-F238E27FC236}">
              <a16:creationId xmlns:a16="http://schemas.microsoft.com/office/drawing/2014/main" id="{1BB5721D-E59A-4892-A1C8-8D0E0A24B98C}"/>
            </a:ext>
          </a:extLst>
        </xdr:cNvPr>
        <xdr:cNvCxnSpPr/>
      </xdr:nvCxnSpPr>
      <xdr:spPr>
        <a:xfrm flipV="1">
          <a:off x="15481300" y="17463515"/>
          <a:ext cx="838200" cy="7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123698</xdr:rowOff>
    </xdr:from>
    <xdr:to>
      <xdr:col>76</xdr:col>
      <xdr:colOff>165100</xdr:colOff>
      <xdr:row>102</xdr:row>
      <xdr:rowOff>53848</xdr:rowOff>
    </xdr:to>
    <xdr:sp macro="" textlink="">
      <xdr:nvSpPr>
        <xdr:cNvPr id="880" name="楕円 879">
          <a:extLst>
            <a:ext uri="{FF2B5EF4-FFF2-40B4-BE49-F238E27FC236}">
              <a16:creationId xmlns:a16="http://schemas.microsoft.com/office/drawing/2014/main" id="{AE1AB9A3-E9EF-48C5-B3F4-2B6AAF7F2BCD}"/>
            </a:ext>
          </a:extLst>
        </xdr:cNvPr>
        <xdr:cNvSpPr/>
      </xdr:nvSpPr>
      <xdr:spPr>
        <a:xfrm>
          <a:off x="14541500" y="17440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3048</xdr:rowOff>
    </xdr:from>
    <xdr:to>
      <xdr:col>81</xdr:col>
      <xdr:colOff>50800</xdr:colOff>
      <xdr:row>102</xdr:row>
      <xdr:rowOff>46482</xdr:rowOff>
    </xdr:to>
    <xdr:cxnSp macro="">
      <xdr:nvCxnSpPr>
        <xdr:cNvPr id="881" name="直線コネクタ 880">
          <a:extLst>
            <a:ext uri="{FF2B5EF4-FFF2-40B4-BE49-F238E27FC236}">
              <a16:creationId xmlns:a16="http://schemas.microsoft.com/office/drawing/2014/main" id="{96BC487B-696B-4DF2-BB92-3EE8692A18C7}"/>
            </a:ext>
          </a:extLst>
        </xdr:cNvPr>
        <xdr:cNvCxnSpPr/>
      </xdr:nvCxnSpPr>
      <xdr:spPr>
        <a:xfrm>
          <a:off x="14592300" y="17490948"/>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77978</xdr:rowOff>
    </xdr:from>
    <xdr:to>
      <xdr:col>72</xdr:col>
      <xdr:colOff>38100</xdr:colOff>
      <xdr:row>102</xdr:row>
      <xdr:rowOff>8128</xdr:rowOff>
    </xdr:to>
    <xdr:sp macro="" textlink="">
      <xdr:nvSpPr>
        <xdr:cNvPr id="882" name="楕円 881">
          <a:extLst>
            <a:ext uri="{FF2B5EF4-FFF2-40B4-BE49-F238E27FC236}">
              <a16:creationId xmlns:a16="http://schemas.microsoft.com/office/drawing/2014/main" id="{AEE3F5CF-1FB7-4457-9CC5-94472899AF3B}"/>
            </a:ext>
          </a:extLst>
        </xdr:cNvPr>
        <xdr:cNvSpPr/>
      </xdr:nvSpPr>
      <xdr:spPr>
        <a:xfrm>
          <a:off x="13652500" y="17394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128778</xdr:rowOff>
    </xdr:from>
    <xdr:to>
      <xdr:col>76</xdr:col>
      <xdr:colOff>114300</xdr:colOff>
      <xdr:row>102</xdr:row>
      <xdr:rowOff>3048</xdr:rowOff>
    </xdr:to>
    <xdr:cxnSp macro="">
      <xdr:nvCxnSpPr>
        <xdr:cNvPr id="883" name="直線コネクタ 882">
          <a:extLst>
            <a:ext uri="{FF2B5EF4-FFF2-40B4-BE49-F238E27FC236}">
              <a16:creationId xmlns:a16="http://schemas.microsoft.com/office/drawing/2014/main" id="{25024E87-EE3F-42B2-868E-BEC80280F174}"/>
            </a:ext>
          </a:extLst>
        </xdr:cNvPr>
        <xdr:cNvCxnSpPr/>
      </xdr:nvCxnSpPr>
      <xdr:spPr>
        <a:xfrm>
          <a:off x="13703300" y="1744522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43687</xdr:rowOff>
    </xdr:from>
    <xdr:to>
      <xdr:col>67</xdr:col>
      <xdr:colOff>101600</xdr:colOff>
      <xdr:row>102</xdr:row>
      <xdr:rowOff>145287</xdr:rowOff>
    </xdr:to>
    <xdr:sp macro="" textlink="">
      <xdr:nvSpPr>
        <xdr:cNvPr id="884" name="楕円 883">
          <a:extLst>
            <a:ext uri="{FF2B5EF4-FFF2-40B4-BE49-F238E27FC236}">
              <a16:creationId xmlns:a16="http://schemas.microsoft.com/office/drawing/2014/main" id="{AB7CC5C3-2FB7-4514-BAA7-08F631D5997C}"/>
            </a:ext>
          </a:extLst>
        </xdr:cNvPr>
        <xdr:cNvSpPr/>
      </xdr:nvSpPr>
      <xdr:spPr>
        <a:xfrm>
          <a:off x="12763500" y="1753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101</xdr:row>
      <xdr:rowOff>128778</xdr:rowOff>
    </xdr:from>
    <xdr:to>
      <xdr:col>71</xdr:col>
      <xdr:colOff>177800</xdr:colOff>
      <xdr:row>102</xdr:row>
      <xdr:rowOff>94487</xdr:rowOff>
    </xdr:to>
    <xdr:cxnSp macro="">
      <xdr:nvCxnSpPr>
        <xdr:cNvPr id="885" name="直線コネクタ 884">
          <a:extLst>
            <a:ext uri="{FF2B5EF4-FFF2-40B4-BE49-F238E27FC236}">
              <a16:creationId xmlns:a16="http://schemas.microsoft.com/office/drawing/2014/main" id="{C2459DFD-539B-4111-8FE0-BDA192AA5A24}"/>
            </a:ext>
          </a:extLst>
        </xdr:cNvPr>
        <xdr:cNvCxnSpPr/>
      </xdr:nvCxnSpPr>
      <xdr:spPr>
        <a:xfrm flipV="1">
          <a:off x="12814300" y="17445228"/>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106697</xdr:rowOff>
    </xdr:from>
    <xdr:ext cx="405111" cy="259045"/>
    <xdr:sp macro="" textlink="">
      <xdr:nvSpPr>
        <xdr:cNvPr id="886" name="n_1aveValue【庁舎】&#10;有形固定資産減価償却率">
          <a:extLst>
            <a:ext uri="{FF2B5EF4-FFF2-40B4-BE49-F238E27FC236}">
              <a16:creationId xmlns:a16="http://schemas.microsoft.com/office/drawing/2014/main" id="{615BFC03-9488-4A4C-BC62-75064FA5EE51}"/>
            </a:ext>
          </a:extLst>
        </xdr:cNvPr>
        <xdr:cNvSpPr txBox="1"/>
      </xdr:nvSpPr>
      <xdr:spPr>
        <a:xfrm>
          <a:off x="15266044" y="1793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124985</xdr:rowOff>
    </xdr:from>
    <xdr:ext cx="405111" cy="259045"/>
    <xdr:sp macro="" textlink="">
      <xdr:nvSpPr>
        <xdr:cNvPr id="887" name="n_2aveValue【庁舎】&#10;有形固定資産減価償却率">
          <a:extLst>
            <a:ext uri="{FF2B5EF4-FFF2-40B4-BE49-F238E27FC236}">
              <a16:creationId xmlns:a16="http://schemas.microsoft.com/office/drawing/2014/main" id="{2ECFA48C-1FE6-42A1-88D5-2E952FEB21D3}"/>
            </a:ext>
          </a:extLst>
        </xdr:cNvPr>
        <xdr:cNvSpPr txBox="1"/>
      </xdr:nvSpPr>
      <xdr:spPr>
        <a:xfrm>
          <a:off x="14389744" y="17955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56405</xdr:rowOff>
    </xdr:from>
    <xdr:ext cx="405111" cy="259045"/>
    <xdr:sp macro="" textlink="">
      <xdr:nvSpPr>
        <xdr:cNvPr id="888" name="n_3aveValue【庁舎】&#10;有形固定資産減価償却率">
          <a:extLst>
            <a:ext uri="{FF2B5EF4-FFF2-40B4-BE49-F238E27FC236}">
              <a16:creationId xmlns:a16="http://schemas.microsoft.com/office/drawing/2014/main" id="{8AC73FAD-DDB3-4DC2-B91D-8B8591CA9114}"/>
            </a:ext>
          </a:extLst>
        </xdr:cNvPr>
        <xdr:cNvSpPr txBox="1"/>
      </xdr:nvSpPr>
      <xdr:spPr>
        <a:xfrm>
          <a:off x="13500744" y="17887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74692</xdr:rowOff>
    </xdr:from>
    <xdr:ext cx="405111" cy="259045"/>
    <xdr:sp macro="" textlink="">
      <xdr:nvSpPr>
        <xdr:cNvPr id="889" name="n_4aveValue【庁舎】&#10;有形固定資産減価償却率">
          <a:extLst>
            <a:ext uri="{FF2B5EF4-FFF2-40B4-BE49-F238E27FC236}">
              <a16:creationId xmlns:a16="http://schemas.microsoft.com/office/drawing/2014/main" id="{FD63E55F-E562-473E-B719-E8B9AF3A13BB}"/>
            </a:ext>
          </a:extLst>
        </xdr:cNvPr>
        <xdr:cNvSpPr txBox="1"/>
      </xdr:nvSpPr>
      <xdr:spPr>
        <a:xfrm>
          <a:off x="12611744" y="18076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113809</xdr:rowOff>
    </xdr:from>
    <xdr:ext cx="405111" cy="259045"/>
    <xdr:sp macro="" textlink="">
      <xdr:nvSpPr>
        <xdr:cNvPr id="890" name="n_1mainValue【庁舎】&#10;有形固定資産減価償却率">
          <a:extLst>
            <a:ext uri="{FF2B5EF4-FFF2-40B4-BE49-F238E27FC236}">
              <a16:creationId xmlns:a16="http://schemas.microsoft.com/office/drawing/2014/main" id="{FFD5CDDA-0C9B-4B67-B81B-813F34AC4882}"/>
            </a:ext>
          </a:extLst>
        </xdr:cNvPr>
        <xdr:cNvSpPr txBox="1"/>
      </xdr:nvSpPr>
      <xdr:spPr>
        <a:xfrm>
          <a:off x="15266044" y="17258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70375</xdr:rowOff>
    </xdr:from>
    <xdr:ext cx="405111" cy="259045"/>
    <xdr:sp macro="" textlink="">
      <xdr:nvSpPr>
        <xdr:cNvPr id="891" name="n_2mainValue【庁舎】&#10;有形固定資産減価償却率">
          <a:extLst>
            <a:ext uri="{FF2B5EF4-FFF2-40B4-BE49-F238E27FC236}">
              <a16:creationId xmlns:a16="http://schemas.microsoft.com/office/drawing/2014/main" id="{4733FD4B-60F4-4DC5-B10C-F5468A613FD6}"/>
            </a:ext>
          </a:extLst>
        </xdr:cNvPr>
        <xdr:cNvSpPr txBox="1"/>
      </xdr:nvSpPr>
      <xdr:spPr>
        <a:xfrm>
          <a:off x="14389744" y="17215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24655</xdr:rowOff>
    </xdr:from>
    <xdr:ext cx="405111" cy="259045"/>
    <xdr:sp macro="" textlink="">
      <xdr:nvSpPr>
        <xdr:cNvPr id="892" name="n_3mainValue【庁舎】&#10;有形固定資産減価償却率">
          <a:extLst>
            <a:ext uri="{FF2B5EF4-FFF2-40B4-BE49-F238E27FC236}">
              <a16:creationId xmlns:a16="http://schemas.microsoft.com/office/drawing/2014/main" id="{162B1E76-E1EE-414D-BD27-EA9E40374BD2}"/>
            </a:ext>
          </a:extLst>
        </xdr:cNvPr>
        <xdr:cNvSpPr txBox="1"/>
      </xdr:nvSpPr>
      <xdr:spPr>
        <a:xfrm>
          <a:off x="13500744" y="17169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161814</xdr:rowOff>
    </xdr:from>
    <xdr:ext cx="405111" cy="259045"/>
    <xdr:sp macro="" textlink="">
      <xdr:nvSpPr>
        <xdr:cNvPr id="893" name="n_4mainValue【庁舎】&#10;有形固定資産減価償却率">
          <a:extLst>
            <a:ext uri="{FF2B5EF4-FFF2-40B4-BE49-F238E27FC236}">
              <a16:creationId xmlns:a16="http://schemas.microsoft.com/office/drawing/2014/main" id="{4C631B5B-E05E-49D2-8DB1-6E91A2B3E83E}"/>
            </a:ext>
          </a:extLst>
        </xdr:cNvPr>
        <xdr:cNvSpPr txBox="1"/>
      </xdr:nvSpPr>
      <xdr:spPr>
        <a:xfrm>
          <a:off x="12611744" y="17306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4" name="正方形/長方形 893">
          <a:extLst>
            <a:ext uri="{FF2B5EF4-FFF2-40B4-BE49-F238E27FC236}">
              <a16:creationId xmlns:a16="http://schemas.microsoft.com/office/drawing/2014/main" id="{D46F36DB-23E9-4D85-88C7-9809E9DFFAF5}"/>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5" name="正方形/長方形 894">
          <a:extLst>
            <a:ext uri="{FF2B5EF4-FFF2-40B4-BE49-F238E27FC236}">
              <a16:creationId xmlns:a16="http://schemas.microsoft.com/office/drawing/2014/main" id="{3D295FC6-D539-4122-A37E-DEFF3549F9CD}"/>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6" name="正方形/長方形 895">
          <a:extLst>
            <a:ext uri="{FF2B5EF4-FFF2-40B4-BE49-F238E27FC236}">
              <a16:creationId xmlns:a16="http://schemas.microsoft.com/office/drawing/2014/main" id="{7B265355-C49C-47CC-BFE0-52039954160E}"/>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7" name="正方形/長方形 896">
          <a:extLst>
            <a:ext uri="{FF2B5EF4-FFF2-40B4-BE49-F238E27FC236}">
              <a16:creationId xmlns:a16="http://schemas.microsoft.com/office/drawing/2014/main" id="{79A86A84-8C9B-4C4A-970E-14BA338ECFD1}"/>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8" name="正方形/長方形 897">
          <a:extLst>
            <a:ext uri="{FF2B5EF4-FFF2-40B4-BE49-F238E27FC236}">
              <a16:creationId xmlns:a16="http://schemas.microsoft.com/office/drawing/2014/main" id="{94EAF172-4ED5-42CC-8CB0-A825BC6AB546}"/>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9" name="正方形/長方形 898">
          <a:extLst>
            <a:ext uri="{FF2B5EF4-FFF2-40B4-BE49-F238E27FC236}">
              <a16:creationId xmlns:a16="http://schemas.microsoft.com/office/drawing/2014/main" id="{F6724B92-4720-48BF-8C57-1711B6575905}"/>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0" name="正方形/長方形 899">
          <a:extLst>
            <a:ext uri="{FF2B5EF4-FFF2-40B4-BE49-F238E27FC236}">
              <a16:creationId xmlns:a16="http://schemas.microsoft.com/office/drawing/2014/main" id="{19AADFA8-91AF-42AC-98C5-9A4C3544CCDD}"/>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1" name="正方形/長方形 900">
          <a:extLst>
            <a:ext uri="{FF2B5EF4-FFF2-40B4-BE49-F238E27FC236}">
              <a16:creationId xmlns:a16="http://schemas.microsoft.com/office/drawing/2014/main" id="{53ADC7D2-8922-4306-850E-ECFF762DC4BF}"/>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2" name="テキスト ボックス 901">
          <a:extLst>
            <a:ext uri="{FF2B5EF4-FFF2-40B4-BE49-F238E27FC236}">
              <a16:creationId xmlns:a16="http://schemas.microsoft.com/office/drawing/2014/main" id="{1E0C3673-230E-4E1F-A141-3E31B00C88DC}"/>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3" name="直線コネクタ 902">
          <a:extLst>
            <a:ext uri="{FF2B5EF4-FFF2-40B4-BE49-F238E27FC236}">
              <a16:creationId xmlns:a16="http://schemas.microsoft.com/office/drawing/2014/main" id="{743C75F4-4F94-4EDB-8401-464098BE35A2}"/>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904" name="テキスト ボックス 903">
          <a:extLst>
            <a:ext uri="{FF2B5EF4-FFF2-40B4-BE49-F238E27FC236}">
              <a16:creationId xmlns:a16="http://schemas.microsoft.com/office/drawing/2014/main" id="{B737ACA8-E5A6-4F07-81D5-844405392B54}"/>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76200</xdr:rowOff>
    </xdr:from>
    <xdr:to>
      <xdr:col>120</xdr:col>
      <xdr:colOff>114300</xdr:colOff>
      <xdr:row>108</xdr:row>
      <xdr:rowOff>76200</xdr:rowOff>
    </xdr:to>
    <xdr:cxnSp macro="">
      <xdr:nvCxnSpPr>
        <xdr:cNvPr id="905" name="直線コネクタ 904">
          <a:extLst>
            <a:ext uri="{FF2B5EF4-FFF2-40B4-BE49-F238E27FC236}">
              <a16:creationId xmlns:a16="http://schemas.microsoft.com/office/drawing/2014/main" id="{294580A2-257D-4D19-894E-5A91DD640918}"/>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06" name="テキスト ボックス 905">
          <a:extLst>
            <a:ext uri="{FF2B5EF4-FFF2-40B4-BE49-F238E27FC236}">
              <a16:creationId xmlns:a16="http://schemas.microsoft.com/office/drawing/2014/main" id="{5A79284C-4371-42A3-9EF5-05B7A457F83F}"/>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07" name="直線コネクタ 906">
          <a:extLst>
            <a:ext uri="{FF2B5EF4-FFF2-40B4-BE49-F238E27FC236}">
              <a16:creationId xmlns:a16="http://schemas.microsoft.com/office/drawing/2014/main" id="{69C0285D-2966-42FE-83C5-B68A7DAD822E}"/>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08" name="テキスト ボックス 907">
          <a:extLst>
            <a:ext uri="{FF2B5EF4-FFF2-40B4-BE49-F238E27FC236}">
              <a16:creationId xmlns:a16="http://schemas.microsoft.com/office/drawing/2014/main" id="{EDD49618-4905-4A16-BCB2-8D273EE7C83C}"/>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09" name="直線コネクタ 908">
          <a:extLst>
            <a:ext uri="{FF2B5EF4-FFF2-40B4-BE49-F238E27FC236}">
              <a16:creationId xmlns:a16="http://schemas.microsoft.com/office/drawing/2014/main" id="{8B64AD2C-0338-4386-BF71-AD55362DB4D6}"/>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10" name="テキスト ボックス 909">
          <a:extLst>
            <a:ext uri="{FF2B5EF4-FFF2-40B4-BE49-F238E27FC236}">
              <a16:creationId xmlns:a16="http://schemas.microsoft.com/office/drawing/2014/main" id="{450BCD32-1F9F-4E04-B096-56EF8A8300C4}"/>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11" name="直線コネクタ 910">
          <a:extLst>
            <a:ext uri="{FF2B5EF4-FFF2-40B4-BE49-F238E27FC236}">
              <a16:creationId xmlns:a16="http://schemas.microsoft.com/office/drawing/2014/main" id="{25989931-6C4F-48DE-A802-1E67C2CBE554}"/>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12" name="テキスト ボックス 911">
          <a:extLst>
            <a:ext uri="{FF2B5EF4-FFF2-40B4-BE49-F238E27FC236}">
              <a16:creationId xmlns:a16="http://schemas.microsoft.com/office/drawing/2014/main" id="{F9EEAB02-8376-4D9B-B21A-2DD5201CBDB5}"/>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3" name="直線コネクタ 912">
          <a:extLst>
            <a:ext uri="{FF2B5EF4-FFF2-40B4-BE49-F238E27FC236}">
              <a16:creationId xmlns:a16="http://schemas.microsoft.com/office/drawing/2014/main" id="{087D597C-9430-4059-917B-93AD0FB1BD3B}"/>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4" name="テキスト ボックス 913">
          <a:extLst>
            <a:ext uri="{FF2B5EF4-FFF2-40B4-BE49-F238E27FC236}">
              <a16:creationId xmlns:a16="http://schemas.microsoft.com/office/drawing/2014/main" id="{34924F4B-C2F0-4E51-BBE9-7431032BF28D}"/>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5" name="【庁舎】&#10;一人当たり面積グラフ枠">
          <a:extLst>
            <a:ext uri="{FF2B5EF4-FFF2-40B4-BE49-F238E27FC236}">
              <a16:creationId xmlns:a16="http://schemas.microsoft.com/office/drawing/2014/main" id="{3BD3DC1F-272B-4D2C-968B-26E2D05E46FC}"/>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25908</xdr:rowOff>
    </xdr:from>
    <xdr:to>
      <xdr:col>116</xdr:col>
      <xdr:colOff>62864</xdr:colOff>
      <xdr:row>108</xdr:row>
      <xdr:rowOff>76200</xdr:rowOff>
    </xdr:to>
    <xdr:cxnSp macro="">
      <xdr:nvCxnSpPr>
        <xdr:cNvPr id="916" name="直線コネクタ 915">
          <a:extLst>
            <a:ext uri="{FF2B5EF4-FFF2-40B4-BE49-F238E27FC236}">
              <a16:creationId xmlns:a16="http://schemas.microsoft.com/office/drawing/2014/main" id="{961A0836-B6F2-40DB-93D4-E8E1F31C5823}"/>
            </a:ext>
          </a:extLst>
        </xdr:cNvPr>
        <xdr:cNvCxnSpPr/>
      </xdr:nvCxnSpPr>
      <xdr:spPr>
        <a:xfrm flipV="1">
          <a:off x="22160864" y="17170908"/>
          <a:ext cx="0" cy="142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80027</xdr:rowOff>
    </xdr:from>
    <xdr:ext cx="469744" cy="259045"/>
    <xdr:sp macro="" textlink="">
      <xdr:nvSpPr>
        <xdr:cNvPr id="917" name="【庁舎】&#10;一人当たり面積最小値テキスト">
          <a:extLst>
            <a:ext uri="{FF2B5EF4-FFF2-40B4-BE49-F238E27FC236}">
              <a16:creationId xmlns:a16="http://schemas.microsoft.com/office/drawing/2014/main" id="{8107EDA3-3C5C-4F53-B9E6-6FD090198266}"/>
            </a:ext>
          </a:extLst>
        </xdr:cNvPr>
        <xdr:cNvSpPr txBox="1"/>
      </xdr:nvSpPr>
      <xdr:spPr>
        <a:xfrm>
          <a:off x="22199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76200</xdr:rowOff>
    </xdr:from>
    <xdr:to>
      <xdr:col>116</xdr:col>
      <xdr:colOff>152400</xdr:colOff>
      <xdr:row>108</xdr:row>
      <xdr:rowOff>76200</xdr:rowOff>
    </xdr:to>
    <xdr:cxnSp macro="">
      <xdr:nvCxnSpPr>
        <xdr:cNvPr id="918" name="直線コネクタ 917">
          <a:extLst>
            <a:ext uri="{FF2B5EF4-FFF2-40B4-BE49-F238E27FC236}">
              <a16:creationId xmlns:a16="http://schemas.microsoft.com/office/drawing/2014/main" id="{67EFA550-3529-42A0-B263-A746C52A9C6B}"/>
            </a:ext>
          </a:extLst>
        </xdr:cNvPr>
        <xdr:cNvCxnSpPr/>
      </xdr:nvCxnSpPr>
      <xdr:spPr>
        <a:xfrm>
          <a:off x="22072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144035</xdr:rowOff>
    </xdr:from>
    <xdr:ext cx="469744" cy="259045"/>
    <xdr:sp macro="" textlink="">
      <xdr:nvSpPr>
        <xdr:cNvPr id="919" name="【庁舎】&#10;一人当たり面積最大値テキスト">
          <a:extLst>
            <a:ext uri="{FF2B5EF4-FFF2-40B4-BE49-F238E27FC236}">
              <a16:creationId xmlns:a16="http://schemas.microsoft.com/office/drawing/2014/main" id="{0A38BEBF-02B1-4A35-839D-4539EE1F2794}"/>
            </a:ext>
          </a:extLst>
        </xdr:cNvPr>
        <xdr:cNvSpPr txBox="1"/>
      </xdr:nvSpPr>
      <xdr:spPr>
        <a:xfrm>
          <a:off x="22199600" y="16946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25908</xdr:rowOff>
    </xdr:from>
    <xdr:to>
      <xdr:col>116</xdr:col>
      <xdr:colOff>152400</xdr:colOff>
      <xdr:row>100</xdr:row>
      <xdr:rowOff>25908</xdr:rowOff>
    </xdr:to>
    <xdr:cxnSp macro="">
      <xdr:nvCxnSpPr>
        <xdr:cNvPr id="920" name="直線コネクタ 919">
          <a:extLst>
            <a:ext uri="{FF2B5EF4-FFF2-40B4-BE49-F238E27FC236}">
              <a16:creationId xmlns:a16="http://schemas.microsoft.com/office/drawing/2014/main" id="{C33D982C-BEB4-47B7-8F85-70F2826DF944}"/>
            </a:ext>
          </a:extLst>
        </xdr:cNvPr>
        <xdr:cNvCxnSpPr/>
      </xdr:nvCxnSpPr>
      <xdr:spPr>
        <a:xfrm>
          <a:off x="22072600" y="17170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64279</xdr:rowOff>
    </xdr:from>
    <xdr:ext cx="469744" cy="259045"/>
    <xdr:sp macro="" textlink="">
      <xdr:nvSpPr>
        <xdr:cNvPr id="921" name="【庁舎】&#10;一人当たり面積平均値テキスト">
          <a:extLst>
            <a:ext uri="{FF2B5EF4-FFF2-40B4-BE49-F238E27FC236}">
              <a16:creationId xmlns:a16="http://schemas.microsoft.com/office/drawing/2014/main" id="{FB186904-CC12-428E-A138-6C68D88DF218}"/>
            </a:ext>
          </a:extLst>
        </xdr:cNvPr>
        <xdr:cNvSpPr txBox="1"/>
      </xdr:nvSpPr>
      <xdr:spPr>
        <a:xfrm>
          <a:off x="22199600" y="178950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41402</xdr:rowOff>
    </xdr:from>
    <xdr:to>
      <xdr:col>116</xdr:col>
      <xdr:colOff>114300</xdr:colOff>
      <xdr:row>105</xdr:row>
      <xdr:rowOff>143002</xdr:rowOff>
    </xdr:to>
    <xdr:sp macro="" textlink="">
      <xdr:nvSpPr>
        <xdr:cNvPr id="922" name="フローチャート: 判断 921">
          <a:extLst>
            <a:ext uri="{FF2B5EF4-FFF2-40B4-BE49-F238E27FC236}">
              <a16:creationId xmlns:a16="http://schemas.microsoft.com/office/drawing/2014/main" id="{8FB261FF-08E3-4370-B947-094635E60E37}"/>
            </a:ext>
          </a:extLst>
        </xdr:cNvPr>
        <xdr:cNvSpPr/>
      </xdr:nvSpPr>
      <xdr:spPr>
        <a:xfrm>
          <a:off x="22110700" y="1804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64263</xdr:rowOff>
    </xdr:from>
    <xdr:to>
      <xdr:col>112</xdr:col>
      <xdr:colOff>38100</xdr:colOff>
      <xdr:row>105</xdr:row>
      <xdr:rowOff>165863</xdr:rowOff>
    </xdr:to>
    <xdr:sp macro="" textlink="">
      <xdr:nvSpPr>
        <xdr:cNvPr id="923" name="フローチャート: 判断 922">
          <a:extLst>
            <a:ext uri="{FF2B5EF4-FFF2-40B4-BE49-F238E27FC236}">
              <a16:creationId xmlns:a16="http://schemas.microsoft.com/office/drawing/2014/main" id="{EA0BB825-576A-4DDD-837C-C6247C977B6F}"/>
            </a:ext>
          </a:extLst>
        </xdr:cNvPr>
        <xdr:cNvSpPr/>
      </xdr:nvSpPr>
      <xdr:spPr>
        <a:xfrm>
          <a:off x="212725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155702</xdr:rowOff>
    </xdr:from>
    <xdr:to>
      <xdr:col>107</xdr:col>
      <xdr:colOff>101600</xdr:colOff>
      <xdr:row>106</xdr:row>
      <xdr:rowOff>85852</xdr:rowOff>
    </xdr:to>
    <xdr:sp macro="" textlink="">
      <xdr:nvSpPr>
        <xdr:cNvPr id="924" name="フローチャート: 判断 923">
          <a:extLst>
            <a:ext uri="{FF2B5EF4-FFF2-40B4-BE49-F238E27FC236}">
              <a16:creationId xmlns:a16="http://schemas.microsoft.com/office/drawing/2014/main" id="{4074DD61-2931-4B92-97CA-EF56501F05E5}"/>
            </a:ext>
          </a:extLst>
        </xdr:cNvPr>
        <xdr:cNvSpPr/>
      </xdr:nvSpPr>
      <xdr:spPr>
        <a:xfrm>
          <a:off x="20383500" y="1815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155702</xdr:rowOff>
    </xdr:from>
    <xdr:to>
      <xdr:col>102</xdr:col>
      <xdr:colOff>165100</xdr:colOff>
      <xdr:row>106</xdr:row>
      <xdr:rowOff>85852</xdr:rowOff>
    </xdr:to>
    <xdr:sp macro="" textlink="">
      <xdr:nvSpPr>
        <xdr:cNvPr id="925" name="フローチャート: 判断 924">
          <a:extLst>
            <a:ext uri="{FF2B5EF4-FFF2-40B4-BE49-F238E27FC236}">
              <a16:creationId xmlns:a16="http://schemas.microsoft.com/office/drawing/2014/main" id="{C6389452-BB75-4612-BA8A-2F41088745EC}"/>
            </a:ext>
          </a:extLst>
        </xdr:cNvPr>
        <xdr:cNvSpPr/>
      </xdr:nvSpPr>
      <xdr:spPr>
        <a:xfrm>
          <a:off x="19494500" y="1815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25400</xdr:rowOff>
    </xdr:from>
    <xdr:to>
      <xdr:col>98</xdr:col>
      <xdr:colOff>38100</xdr:colOff>
      <xdr:row>106</xdr:row>
      <xdr:rowOff>127000</xdr:rowOff>
    </xdr:to>
    <xdr:sp macro="" textlink="">
      <xdr:nvSpPr>
        <xdr:cNvPr id="926" name="フローチャート: 判断 925">
          <a:extLst>
            <a:ext uri="{FF2B5EF4-FFF2-40B4-BE49-F238E27FC236}">
              <a16:creationId xmlns:a16="http://schemas.microsoft.com/office/drawing/2014/main" id="{6C953858-E8A4-4CAB-9999-3D8EC58A6414}"/>
            </a:ext>
          </a:extLst>
        </xdr:cNvPr>
        <xdr:cNvSpPr/>
      </xdr:nvSpPr>
      <xdr:spPr>
        <a:xfrm>
          <a:off x="186055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7" name="テキスト ボックス 926">
          <a:extLst>
            <a:ext uri="{FF2B5EF4-FFF2-40B4-BE49-F238E27FC236}">
              <a16:creationId xmlns:a16="http://schemas.microsoft.com/office/drawing/2014/main" id="{FCD7A689-6144-4B4C-8DD9-271109870188}"/>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8" name="テキスト ボックス 927">
          <a:extLst>
            <a:ext uri="{FF2B5EF4-FFF2-40B4-BE49-F238E27FC236}">
              <a16:creationId xmlns:a16="http://schemas.microsoft.com/office/drawing/2014/main" id="{319B2CD1-6561-486E-B73C-DD6DEF2ED4F6}"/>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9" name="テキスト ボックス 928">
          <a:extLst>
            <a:ext uri="{FF2B5EF4-FFF2-40B4-BE49-F238E27FC236}">
              <a16:creationId xmlns:a16="http://schemas.microsoft.com/office/drawing/2014/main" id="{C1ED74C4-BDF4-4BA3-837A-F51EA373CDF9}"/>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0" name="テキスト ボックス 929">
          <a:extLst>
            <a:ext uri="{FF2B5EF4-FFF2-40B4-BE49-F238E27FC236}">
              <a16:creationId xmlns:a16="http://schemas.microsoft.com/office/drawing/2014/main" id="{78859933-9B2C-487F-9D08-A2480CA719F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1" name="テキスト ボックス 930">
          <a:extLst>
            <a:ext uri="{FF2B5EF4-FFF2-40B4-BE49-F238E27FC236}">
              <a16:creationId xmlns:a16="http://schemas.microsoft.com/office/drawing/2014/main" id="{043C490F-3BAE-4B67-960C-EA3D7817FA35}"/>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73406</xdr:rowOff>
    </xdr:from>
    <xdr:to>
      <xdr:col>116</xdr:col>
      <xdr:colOff>114300</xdr:colOff>
      <xdr:row>108</xdr:row>
      <xdr:rowOff>3556</xdr:rowOff>
    </xdr:to>
    <xdr:sp macro="" textlink="">
      <xdr:nvSpPr>
        <xdr:cNvPr id="932" name="楕円 931">
          <a:extLst>
            <a:ext uri="{FF2B5EF4-FFF2-40B4-BE49-F238E27FC236}">
              <a16:creationId xmlns:a16="http://schemas.microsoft.com/office/drawing/2014/main" id="{239DEAC2-1DDD-438D-A671-3B8592085159}"/>
            </a:ext>
          </a:extLst>
        </xdr:cNvPr>
        <xdr:cNvSpPr/>
      </xdr:nvSpPr>
      <xdr:spPr>
        <a:xfrm>
          <a:off x="22110700" y="1841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159783</xdr:rowOff>
    </xdr:from>
    <xdr:ext cx="469744" cy="259045"/>
    <xdr:sp macro="" textlink="">
      <xdr:nvSpPr>
        <xdr:cNvPr id="933" name="【庁舎】&#10;一人当たり面積該当値テキスト">
          <a:extLst>
            <a:ext uri="{FF2B5EF4-FFF2-40B4-BE49-F238E27FC236}">
              <a16:creationId xmlns:a16="http://schemas.microsoft.com/office/drawing/2014/main" id="{48598179-3ECA-428C-8324-7DA55B97F0DF}"/>
            </a:ext>
          </a:extLst>
        </xdr:cNvPr>
        <xdr:cNvSpPr txBox="1"/>
      </xdr:nvSpPr>
      <xdr:spPr>
        <a:xfrm>
          <a:off x="22199600" y="18333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13970</xdr:rowOff>
    </xdr:from>
    <xdr:to>
      <xdr:col>112</xdr:col>
      <xdr:colOff>38100</xdr:colOff>
      <xdr:row>107</xdr:row>
      <xdr:rowOff>115570</xdr:rowOff>
    </xdr:to>
    <xdr:sp macro="" textlink="">
      <xdr:nvSpPr>
        <xdr:cNvPr id="934" name="楕円 933">
          <a:extLst>
            <a:ext uri="{FF2B5EF4-FFF2-40B4-BE49-F238E27FC236}">
              <a16:creationId xmlns:a16="http://schemas.microsoft.com/office/drawing/2014/main" id="{BA8A7932-EFC8-484E-B449-24832E979EB1}"/>
            </a:ext>
          </a:extLst>
        </xdr:cNvPr>
        <xdr:cNvSpPr/>
      </xdr:nvSpPr>
      <xdr:spPr>
        <a:xfrm>
          <a:off x="21272500" y="183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64770</xdr:rowOff>
    </xdr:from>
    <xdr:to>
      <xdr:col>116</xdr:col>
      <xdr:colOff>63500</xdr:colOff>
      <xdr:row>107</xdr:row>
      <xdr:rowOff>124206</xdr:rowOff>
    </xdr:to>
    <xdr:cxnSp macro="">
      <xdr:nvCxnSpPr>
        <xdr:cNvPr id="935" name="直線コネクタ 934">
          <a:extLst>
            <a:ext uri="{FF2B5EF4-FFF2-40B4-BE49-F238E27FC236}">
              <a16:creationId xmlns:a16="http://schemas.microsoft.com/office/drawing/2014/main" id="{650D4DA1-7D7C-4BDA-999F-B398F0D39C32}"/>
            </a:ext>
          </a:extLst>
        </xdr:cNvPr>
        <xdr:cNvCxnSpPr/>
      </xdr:nvCxnSpPr>
      <xdr:spPr>
        <a:xfrm>
          <a:off x="21323300" y="18409920"/>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13970</xdr:rowOff>
    </xdr:from>
    <xdr:to>
      <xdr:col>107</xdr:col>
      <xdr:colOff>101600</xdr:colOff>
      <xdr:row>107</xdr:row>
      <xdr:rowOff>115570</xdr:rowOff>
    </xdr:to>
    <xdr:sp macro="" textlink="">
      <xdr:nvSpPr>
        <xdr:cNvPr id="936" name="楕円 935">
          <a:extLst>
            <a:ext uri="{FF2B5EF4-FFF2-40B4-BE49-F238E27FC236}">
              <a16:creationId xmlns:a16="http://schemas.microsoft.com/office/drawing/2014/main" id="{C6AC1523-3743-41FA-BC8C-7896502C8F5C}"/>
            </a:ext>
          </a:extLst>
        </xdr:cNvPr>
        <xdr:cNvSpPr/>
      </xdr:nvSpPr>
      <xdr:spPr>
        <a:xfrm>
          <a:off x="20383500" y="183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64770</xdr:rowOff>
    </xdr:from>
    <xdr:to>
      <xdr:col>111</xdr:col>
      <xdr:colOff>177800</xdr:colOff>
      <xdr:row>107</xdr:row>
      <xdr:rowOff>64770</xdr:rowOff>
    </xdr:to>
    <xdr:cxnSp macro="">
      <xdr:nvCxnSpPr>
        <xdr:cNvPr id="937" name="直線コネクタ 936">
          <a:extLst>
            <a:ext uri="{FF2B5EF4-FFF2-40B4-BE49-F238E27FC236}">
              <a16:creationId xmlns:a16="http://schemas.microsoft.com/office/drawing/2014/main" id="{29EE0443-2DF9-4D6E-BF89-391AA1F8ECDF}"/>
            </a:ext>
          </a:extLst>
        </xdr:cNvPr>
        <xdr:cNvCxnSpPr/>
      </xdr:nvCxnSpPr>
      <xdr:spPr>
        <a:xfrm>
          <a:off x="20434300" y="18409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13970</xdr:rowOff>
    </xdr:from>
    <xdr:to>
      <xdr:col>102</xdr:col>
      <xdr:colOff>165100</xdr:colOff>
      <xdr:row>107</xdr:row>
      <xdr:rowOff>115570</xdr:rowOff>
    </xdr:to>
    <xdr:sp macro="" textlink="">
      <xdr:nvSpPr>
        <xdr:cNvPr id="938" name="楕円 937">
          <a:extLst>
            <a:ext uri="{FF2B5EF4-FFF2-40B4-BE49-F238E27FC236}">
              <a16:creationId xmlns:a16="http://schemas.microsoft.com/office/drawing/2014/main" id="{0BF7CE25-76C1-4EE5-93F9-F344E2012CB7}"/>
            </a:ext>
          </a:extLst>
        </xdr:cNvPr>
        <xdr:cNvSpPr/>
      </xdr:nvSpPr>
      <xdr:spPr>
        <a:xfrm>
          <a:off x="19494500" y="183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64770</xdr:rowOff>
    </xdr:from>
    <xdr:to>
      <xdr:col>107</xdr:col>
      <xdr:colOff>50800</xdr:colOff>
      <xdr:row>107</xdr:row>
      <xdr:rowOff>64770</xdr:rowOff>
    </xdr:to>
    <xdr:cxnSp macro="">
      <xdr:nvCxnSpPr>
        <xdr:cNvPr id="939" name="直線コネクタ 938">
          <a:extLst>
            <a:ext uri="{FF2B5EF4-FFF2-40B4-BE49-F238E27FC236}">
              <a16:creationId xmlns:a16="http://schemas.microsoft.com/office/drawing/2014/main" id="{D9D3310E-3037-4E8D-9FE8-FAA37B5BC8DA}"/>
            </a:ext>
          </a:extLst>
        </xdr:cNvPr>
        <xdr:cNvCxnSpPr/>
      </xdr:nvCxnSpPr>
      <xdr:spPr>
        <a:xfrm>
          <a:off x="19545300" y="18409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61976</xdr:rowOff>
    </xdr:from>
    <xdr:to>
      <xdr:col>98</xdr:col>
      <xdr:colOff>38100</xdr:colOff>
      <xdr:row>106</xdr:row>
      <xdr:rowOff>163576</xdr:rowOff>
    </xdr:to>
    <xdr:sp macro="" textlink="">
      <xdr:nvSpPr>
        <xdr:cNvPr id="940" name="楕円 939">
          <a:extLst>
            <a:ext uri="{FF2B5EF4-FFF2-40B4-BE49-F238E27FC236}">
              <a16:creationId xmlns:a16="http://schemas.microsoft.com/office/drawing/2014/main" id="{2018B4F7-B285-4C7F-B67C-2AA70994BB08}"/>
            </a:ext>
          </a:extLst>
        </xdr:cNvPr>
        <xdr:cNvSpPr/>
      </xdr:nvSpPr>
      <xdr:spPr>
        <a:xfrm>
          <a:off x="18605500" y="1823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112776</xdr:rowOff>
    </xdr:from>
    <xdr:to>
      <xdr:col>102</xdr:col>
      <xdr:colOff>114300</xdr:colOff>
      <xdr:row>107</xdr:row>
      <xdr:rowOff>64770</xdr:rowOff>
    </xdr:to>
    <xdr:cxnSp macro="">
      <xdr:nvCxnSpPr>
        <xdr:cNvPr id="941" name="直線コネクタ 940">
          <a:extLst>
            <a:ext uri="{FF2B5EF4-FFF2-40B4-BE49-F238E27FC236}">
              <a16:creationId xmlns:a16="http://schemas.microsoft.com/office/drawing/2014/main" id="{2B53C48D-2CEB-4916-87D4-A9A3229F6773}"/>
            </a:ext>
          </a:extLst>
        </xdr:cNvPr>
        <xdr:cNvCxnSpPr/>
      </xdr:nvCxnSpPr>
      <xdr:spPr>
        <a:xfrm>
          <a:off x="18656300" y="18286476"/>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10940</xdr:rowOff>
    </xdr:from>
    <xdr:ext cx="469744" cy="259045"/>
    <xdr:sp macro="" textlink="">
      <xdr:nvSpPr>
        <xdr:cNvPr id="942" name="n_1aveValue【庁舎】&#10;一人当たり面積">
          <a:extLst>
            <a:ext uri="{FF2B5EF4-FFF2-40B4-BE49-F238E27FC236}">
              <a16:creationId xmlns:a16="http://schemas.microsoft.com/office/drawing/2014/main" id="{9251366B-479F-48F3-A1F7-9A0C694CA789}"/>
            </a:ext>
          </a:extLst>
        </xdr:cNvPr>
        <xdr:cNvSpPr txBox="1"/>
      </xdr:nvSpPr>
      <xdr:spPr>
        <a:xfrm>
          <a:off x="21075727" y="17841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102379</xdr:rowOff>
    </xdr:from>
    <xdr:ext cx="469744" cy="259045"/>
    <xdr:sp macro="" textlink="">
      <xdr:nvSpPr>
        <xdr:cNvPr id="943" name="n_2aveValue【庁舎】&#10;一人当たり面積">
          <a:extLst>
            <a:ext uri="{FF2B5EF4-FFF2-40B4-BE49-F238E27FC236}">
              <a16:creationId xmlns:a16="http://schemas.microsoft.com/office/drawing/2014/main" id="{4B8CAB56-D563-4552-87F1-A78FD6254A98}"/>
            </a:ext>
          </a:extLst>
        </xdr:cNvPr>
        <xdr:cNvSpPr txBox="1"/>
      </xdr:nvSpPr>
      <xdr:spPr>
        <a:xfrm>
          <a:off x="20199427" y="1793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102379</xdr:rowOff>
    </xdr:from>
    <xdr:ext cx="469744" cy="259045"/>
    <xdr:sp macro="" textlink="">
      <xdr:nvSpPr>
        <xdr:cNvPr id="944" name="n_3aveValue【庁舎】&#10;一人当たり面積">
          <a:extLst>
            <a:ext uri="{FF2B5EF4-FFF2-40B4-BE49-F238E27FC236}">
              <a16:creationId xmlns:a16="http://schemas.microsoft.com/office/drawing/2014/main" id="{D96F8C5D-C273-4439-B22F-2D494DFB6743}"/>
            </a:ext>
          </a:extLst>
        </xdr:cNvPr>
        <xdr:cNvSpPr txBox="1"/>
      </xdr:nvSpPr>
      <xdr:spPr>
        <a:xfrm>
          <a:off x="19310427" y="1793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143527</xdr:rowOff>
    </xdr:from>
    <xdr:ext cx="469744" cy="259045"/>
    <xdr:sp macro="" textlink="">
      <xdr:nvSpPr>
        <xdr:cNvPr id="945" name="n_4aveValue【庁舎】&#10;一人当たり面積">
          <a:extLst>
            <a:ext uri="{FF2B5EF4-FFF2-40B4-BE49-F238E27FC236}">
              <a16:creationId xmlns:a16="http://schemas.microsoft.com/office/drawing/2014/main" id="{291F2023-5C0E-42BF-B1A0-8BBAF1AE17A9}"/>
            </a:ext>
          </a:extLst>
        </xdr:cNvPr>
        <xdr:cNvSpPr txBox="1"/>
      </xdr:nvSpPr>
      <xdr:spPr>
        <a:xfrm>
          <a:off x="18421427" y="1797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106697</xdr:rowOff>
    </xdr:from>
    <xdr:ext cx="469744" cy="259045"/>
    <xdr:sp macro="" textlink="">
      <xdr:nvSpPr>
        <xdr:cNvPr id="946" name="n_1mainValue【庁舎】&#10;一人当たり面積">
          <a:extLst>
            <a:ext uri="{FF2B5EF4-FFF2-40B4-BE49-F238E27FC236}">
              <a16:creationId xmlns:a16="http://schemas.microsoft.com/office/drawing/2014/main" id="{E3587732-A2CB-4C3F-A2E0-29B8C3CB0E57}"/>
            </a:ext>
          </a:extLst>
        </xdr:cNvPr>
        <xdr:cNvSpPr txBox="1"/>
      </xdr:nvSpPr>
      <xdr:spPr>
        <a:xfrm>
          <a:off x="21075727" y="1845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106697</xdr:rowOff>
    </xdr:from>
    <xdr:ext cx="469744" cy="259045"/>
    <xdr:sp macro="" textlink="">
      <xdr:nvSpPr>
        <xdr:cNvPr id="947" name="n_2mainValue【庁舎】&#10;一人当たり面積">
          <a:extLst>
            <a:ext uri="{FF2B5EF4-FFF2-40B4-BE49-F238E27FC236}">
              <a16:creationId xmlns:a16="http://schemas.microsoft.com/office/drawing/2014/main" id="{F3834FBB-8DB6-4388-BD8A-ABB7BC5FDD7B}"/>
            </a:ext>
          </a:extLst>
        </xdr:cNvPr>
        <xdr:cNvSpPr txBox="1"/>
      </xdr:nvSpPr>
      <xdr:spPr>
        <a:xfrm>
          <a:off x="20199427" y="1845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106697</xdr:rowOff>
    </xdr:from>
    <xdr:ext cx="469744" cy="259045"/>
    <xdr:sp macro="" textlink="">
      <xdr:nvSpPr>
        <xdr:cNvPr id="948" name="n_3mainValue【庁舎】&#10;一人当たり面積">
          <a:extLst>
            <a:ext uri="{FF2B5EF4-FFF2-40B4-BE49-F238E27FC236}">
              <a16:creationId xmlns:a16="http://schemas.microsoft.com/office/drawing/2014/main" id="{7394EFAE-95D4-4D1F-AA2B-3D7CB155631D}"/>
            </a:ext>
          </a:extLst>
        </xdr:cNvPr>
        <xdr:cNvSpPr txBox="1"/>
      </xdr:nvSpPr>
      <xdr:spPr>
        <a:xfrm>
          <a:off x="19310427" y="1845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154703</xdr:rowOff>
    </xdr:from>
    <xdr:ext cx="469744" cy="259045"/>
    <xdr:sp macro="" textlink="">
      <xdr:nvSpPr>
        <xdr:cNvPr id="949" name="n_4mainValue【庁舎】&#10;一人当たり面積">
          <a:extLst>
            <a:ext uri="{FF2B5EF4-FFF2-40B4-BE49-F238E27FC236}">
              <a16:creationId xmlns:a16="http://schemas.microsoft.com/office/drawing/2014/main" id="{5D26D63E-78DF-4FD3-9DA0-D5E9D862EE79}"/>
            </a:ext>
          </a:extLst>
        </xdr:cNvPr>
        <xdr:cNvSpPr txBox="1"/>
      </xdr:nvSpPr>
      <xdr:spPr>
        <a:xfrm>
          <a:off x="18421427" y="1832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0" name="正方形/長方形 949">
          <a:extLst>
            <a:ext uri="{FF2B5EF4-FFF2-40B4-BE49-F238E27FC236}">
              <a16:creationId xmlns:a16="http://schemas.microsoft.com/office/drawing/2014/main" id="{8929F8AE-3174-4822-A102-1A1511F56BCC}"/>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1" name="正方形/長方形 950">
          <a:extLst>
            <a:ext uri="{FF2B5EF4-FFF2-40B4-BE49-F238E27FC236}">
              <a16:creationId xmlns:a16="http://schemas.microsoft.com/office/drawing/2014/main" id="{E6AA6F83-83CD-4F81-A236-99B0865264AB}"/>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2" name="テキスト ボックス 951">
          <a:extLst>
            <a:ext uri="{FF2B5EF4-FFF2-40B4-BE49-F238E27FC236}">
              <a16:creationId xmlns:a16="http://schemas.microsoft.com/office/drawing/2014/main" id="{4352C230-1970-4A2E-8CA8-04DF641DBCA4}"/>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類似団体と比較して特に有形固定資産減価償却費が高くなっている施設は、図書館、市民会館であり、低くなっている施設は庁舎である。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庁舎については、平成</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年度に本庁舎を建替えたことにより、有形固定資産減価償却費が低くなっているが、附帯設備の老朽化により、修繕・更新が見込まれるため、計画的に老朽化対策を実施する必要がある。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図書館については４館全てが築</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年を超えており、今後個別施設計画に基づき、計画的に老朽化対策を実施する必要がある。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また、市民会館においては、昭和</a:t>
          </a:r>
          <a:r>
            <a:rPr kumimoji="1" lang="en-US" altLang="ja-JP" sz="1300">
              <a:latin typeface="ＭＳ Ｐゴシック" panose="020B0600070205080204" pitchFamily="50" charset="-128"/>
              <a:ea typeface="ＭＳ Ｐゴシック" panose="020B0600070205080204" pitchFamily="50" charset="-128"/>
            </a:rPr>
            <a:t>55</a:t>
          </a:r>
          <a:r>
            <a:rPr kumimoji="1" lang="ja-JP" altLang="en-US" sz="1300">
              <a:latin typeface="ＭＳ Ｐゴシック" panose="020B0600070205080204" pitchFamily="50" charset="-128"/>
              <a:ea typeface="ＭＳ Ｐゴシック" panose="020B0600070205080204" pitchFamily="50" charset="-128"/>
            </a:rPr>
            <a:t>年建設の文化会館の老朽化が著しいが、令和</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年度の</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か年で大規模改修を予定している。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愛知県西尾市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171,423
161,590
161.22
80,307,199
76,669,313
3,096,611
37,434,999
30,514,408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類似団体の平均値を</a:t>
          </a:r>
          <a:r>
            <a:rPr kumimoji="1" lang="en-US" altLang="ja-JP" sz="1300">
              <a:latin typeface="ＭＳ Ｐゴシック" panose="020B0600070205080204" pitchFamily="50" charset="-128"/>
              <a:ea typeface="ＭＳ Ｐゴシック" panose="020B0600070205080204" pitchFamily="50" charset="-128"/>
            </a:rPr>
            <a:t>0.11</a:t>
          </a:r>
          <a:r>
            <a:rPr kumimoji="1" lang="ja-JP" altLang="en-US" sz="1300">
              <a:latin typeface="ＭＳ Ｐゴシック" panose="020B0600070205080204" pitchFamily="50" charset="-128"/>
              <a:ea typeface="ＭＳ Ｐゴシック" panose="020B0600070205080204" pitchFamily="50" charset="-128"/>
            </a:rPr>
            <a:t>ポイント上回っており、前年度と同数値となっている。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個人市民税が堅調に推移するなか、市内主要産業である自動車産業が設備投資等により利益減となり、法人税割が減少したことで市民税は減額となったが、新規工場等の建設により固定資産税が増額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b="0" i="0" u="none" strike="noStrike">
              <a:solidFill>
                <a:schemeClr val="dk1"/>
              </a:solidFill>
              <a:effectLst/>
              <a:latin typeface="ＭＳ Ｐゴシック" panose="020B0600070205080204" pitchFamily="50" charset="-128"/>
              <a:ea typeface="ＭＳ Ｐゴシック" panose="020B0600070205080204" pitchFamily="50" charset="-128"/>
              <a:cs typeface="+mn-cs"/>
            </a:rPr>
            <a:t>　今後も、引き続き企業誘致の推進等による歳入確保に努めつつ、重点施策には優先的に予算配分を行いながら、不急な事務事業は実施しないなど経費削減に努める。</a:t>
          </a:r>
          <a:endParaRPr kumimoji="1" lang="en-US" altLang="ja-JP" sz="1300" b="0" i="0" u="none" strike="noStrike">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71664</xdr:rowOff>
    </xdr:from>
    <xdr:to>
      <xdr:col>23</xdr:col>
      <xdr:colOff>133350</xdr:colOff>
      <xdr:row>44</xdr:row>
      <xdr:rowOff>61685</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243864"/>
          <a:ext cx="0" cy="13616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158041</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598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71664</xdr:rowOff>
    </xdr:from>
    <xdr:to>
      <xdr:col>24</xdr:col>
      <xdr:colOff>12700</xdr:colOff>
      <xdr:row>36</xdr:row>
      <xdr:rowOff>71664</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24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160565</xdr:rowOff>
    </xdr:from>
    <xdr:to>
      <xdr:col>23</xdr:col>
      <xdr:colOff>133350</xdr:colOff>
      <xdr:row>39</xdr:row>
      <xdr:rowOff>160565</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68471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99984</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69579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127907</xdr:rowOff>
    </xdr:from>
    <xdr:to>
      <xdr:col>23</xdr:col>
      <xdr:colOff>184150</xdr:colOff>
      <xdr:row>41</xdr:row>
      <xdr:rowOff>58057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698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160565</xdr:rowOff>
    </xdr:from>
    <xdr:to>
      <xdr:col>19</xdr:col>
      <xdr:colOff>133350</xdr:colOff>
      <xdr:row>40</xdr:row>
      <xdr:rowOff>6350</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3225800" y="684711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8165</xdr:rowOff>
    </xdr:from>
    <xdr:to>
      <xdr:col>19</xdr:col>
      <xdr:colOff>184150</xdr:colOff>
      <xdr:row>41</xdr:row>
      <xdr:rowOff>109765</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94542</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7123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160565</xdr:rowOff>
    </xdr:from>
    <xdr:to>
      <xdr:col>15</xdr:col>
      <xdr:colOff>82550</xdr:colOff>
      <xdr:row>40</xdr:row>
      <xdr:rowOff>6350</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684711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111777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160565</xdr:rowOff>
    </xdr:from>
    <xdr:to>
      <xdr:col>11</xdr:col>
      <xdr:colOff>31750</xdr:colOff>
      <xdr:row>39</xdr:row>
      <xdr:rowOff>160565</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68471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111777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111777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109765</xdr:rowOff>
    </xdr:from>
    <xdr:to>
      <xdr:col>23</xdr:col>
      <xdr:colOff>184150</xdr:colOff>
      <xdr:row>40</xdr:row>
      <xdr:rowOff>39915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126292</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664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109765</xdr:rowOff>
    </xdr:from>
    <xdr:to>
      <xdr:col>19</xdr:col>
      <xdr:colOff>184150</xdr:colOff>
      <xdr:row>40</xdr:row>
      <xdr:rowOff>39915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50092</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6565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127000</xdr:rowOff>
    </xdr:from>
    <xdr:to>
      <xdr:col>15</xdr:col>
      <xdr:colOff>133350</xdr:colOff>
      <xdr:row>40</xdr:row>
      <xdr:rowOff>57150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67327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109765</xdr:rowOff>
    </xdr:from>
    <xdr:to>
      <xdr:col>11</xdr:col>
      <xdr:colOff>82550</xdr:colOff>
      <xdr:row>40</xdr:row>
      <xdr:rowOff>39915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50092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65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109765</xdr:rowOff>
    </xdr:from>
    <xdr:to>
      <xdr:col>7</xdr:col>
      <xdr:colOff>31750</xdr:colOff>
      <xdr:row>40</xdr:row>
      <xdr:rowOff>39915</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50092</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65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類似団体の平均を</a:t>
          </a:r>
          <a:r>
            <a:rPr kumimoji="1" lang="en-US" altLang="ja-JP" sz="1100">
              <a:latin typeface="ＭＳ Ｐゴシック" panose="020B0600070205080204" pitchFamily="50" charset="-128"/>
              <a:ea typeface="ＭＳ Ｐゴシック" panose="020B0600070205080204" pitchFamily="50" charset="-128"/>
            </a:rPr>
            <a:t>2.3</a:t>
          </a:r>
          <a:r>
            <a:rPr kumimoji="1" lang="ja-JP" altLang="en-US" sz="1100">
              <a:latin typeface="ＭＳ Ｐゴシック" panose="020B0600070205080204" pitchFamily="50" charset="-128"/>
              <a:ea typeface="ＭＳ Ｐゴシック" panose="020B0600070205080204" pitchFamily="50" charset="-128"/>
            </a:rPr>
            <a:t>ポイント下回ったが、前年度比で</a:t>
          </a:r>
          <a:r>
            <a:rPr kumimoji="1" lang="en-US" altLang="ja-JP" sz="1100">
              <a:latin typeface="ＭＳ Ｐゴシック" panose="020B0600070205080204" pitchFamily="50" charset="-128"/>
              <a:ea typeface="ＭＳ Ｐゴシック" panose="020B0600070205080204" pitchFamily="50" charset="-128"/>
            </a:rPr>
            <a:t>1.9</a:t>
          </a:r>
          <a:r>
            <a:rPr kumimoji="1" lang="ja-JP" altLang="en-US" sz="1100">
              <a:latin typeface="ＭＳ Ｐゴシック" panose="020B0600070205080204" pitchFamily="50" charset="-128"/>
              <a:ea typeface="ＭＳ Ｐゴシック" panose="020B0600070205080204" pitchFamily="50" charset="-128"/>
            </a:rPr>
            <a:t>ポイント増となった。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主な要因としては、会計年度任用職員制度の開始により、賃金が物件費から人件費に移り人件費が増となったが、</a:t>
          </a:r>
          <a:r>
            <a:rPr kumimoji="1" lang="en-US" altLang="ja-JP" sz="1100">
              <a:latin typeface="ＭＳ Ｐゴシック" panose="020B0600070205080204" pitchFamily="50" charset="-128"/>
              <a:ea typeface="ＭＳ Ｐゴシック" panose="020B0600070205080204" pitchFamily="50" charset="-128"/>
            </a:rPr>
            <a:t>GIGA</a:t>
          </a:r>
          <a:r>
            <a:rPr kumimoji="1" lang="ja-JP" altLang="en-US" sz="1100">
              <a:latin typeface="ＭＳ Ｐゴシック" panose="020B0600070205080204" pitchFamily="50" charset="-128"/>
              <a:ea typeface="ＭＳ Ｐゴシック" panose="020B0600070205080204" pitchFamily="50" charset="-128"/>
            </a:rPr>
            <a:t>スクール構想の実現のため小中学校へタブレット端末の整備に伴いソフト使用料が増加したこと、市内コミュニティバス運行路線見直しによる地域公共交通運営業務委託料の増加などにより物件費が減少しなかったことによるもの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今後も、行政改革推進計画（第</a:t>
          </a:r>
          <a:r>
            <a:rPr kumimoji="1" lang="en-US" altLang="ja-JP" sz="1100">
              <a:latin typeface="ＭＳ Ｐゴシック" panose="020B0600070205080204" pitchFamily="50" charset="-128"/>
              <a:ea typeface="ＭＳ Ｐゴシック" panose="020B0600070205080204" pitchFamily="50" charset="-128"/>
            </a:rPr>
            <a:t>5</a:t>
          </a:r>
          <a:r>
            <a:rPr kumimoji="1" lang="ja-JP" altLang="en-US" sz="1100">
              <a:latin typeface="ＭＳ Ｐゴシック" panose="020B0600070205080204" pitchFamily="50" charset="-128"/>
              <a:ea typeface="ＭＳ Ｐゴシック" panose="020B0600070205080204" pitchFamily="50" charset="-128"/>
            </a:rPr>
            <a:t>次実行計画）の取り組みを推進しながら、義務的経費の削減に努める。</a:t>
          </a:r>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161713</xdr:rowOff>
    </xdr:from>
    <xdr:to>
      <xdr:col>23</xdr:col>
      <xdr:colOff>133350</xdr:colOff>
      <xdr:row>66</xdr:row>
      <xdr:rowOff>34290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9934363"/>
          <a:ext cx="0" cy="1415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6367</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32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34290</xdr:rowOff>
    </xdr:from>
    <xdr:to>
      <xdr:col>24</xdr:col>
      <xdr:colOff>12700</xdr:colOff>
      <xdr:row>66</xdr:row>
      <xdr:rowOff>34290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34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76640</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677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161713</xdr:rowOff>
    </xdr:from>
    <xdr:to>
      <xdr:col>24</xdr:col>
      <xdr:colOff>12700</xdr:colOff>
      <xdr:row>57</xdr:row>
      <xdr:rowOff>161713</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9934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97790</xdr:rowOff>
    </xdr:from>
    <xdr:to>
      <xdr:col>23</xdr:col>
      <xdr:colOff>133350</xdr:colOff>
      <xdr:row>61</xdr:row>
      <xdr:rowOff>79163</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114800" y="10384790"/>
          <a:ext cx="8382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13987</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643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41910</xdr:rowOff>
    </xdr:from>
    <xdr:to>
      <xdr:col>23</xdr:col>
      <xdr:colOff>184150</xdr:colOff>
      <xdr:row>62</xdr:row>
      <xdr:rowOff>143510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35983</xdr:rowOff>
    </xdr:from>
    <xdr:to>
      <xdr:col>19</xdr:col>
      <xdr:colOff>133350</xdr:colOff>
      <xdr:row>60</xdr:row>
      <xdr:rowOff>97790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3225800" y="10151533"/>
          <a:ext cx="889000" cy="233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49954</xdr:rowOff>
    </xdr:from>
    <xdr:to>
      <xdr:col>19</xdr:col>
      <xdr:colOff>184150</xdr:colOff>
      <xdr:row>62</xdr:row>
      <xdr:rowOff>151554</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136331</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766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35983</xdr:rowOff>
    </xdr:from>
    <xdr:to>
      <xdr:col>15</xdr:col>
      <xdr:colOff>82550</xdr:colOff>
      <xdr:row>60</xdr:row>
      <xdr:rowOff>146050</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2336800" y="10151533"/>
          <a:ext cx="889000" cy="281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25823</xdr:rowOff>
    </xdr:from>
    <xdr:to>
      <xdr:col>15</xdr:col>
      <xdr:colOff>133350</xdr:colOff>
      <xdr:row>62</xdr:row>
      <xdr:rowOff>127423</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112200</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74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146050</xdr:rowOff>
    </xdr:from>
    <xdr:to>
      <xdr:col>11</xdr:col>
      <xdr:colOff>31750</xdr:colOff>
      <xdr:row>60</xdr:row>
      <xdr:rowOff>154094</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flipV="1">
          <a:off x="1447800" y="1043305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74083</xdr:rowOff>
    </xdr:from>
    <xdr:to>
      <xdr:col>11</xdr:col>
      <xdr:colOff>82550</xdr:colOff>
      <xdr:row>63</xdr:row>
      <xdr:rowOff>4233</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70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160460</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79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82127</xdr:rowOff>
    </xdr:from>
    <xdr:to>
      <xdr:col>7</xdr:col>
      <xdr:colOff>31750</xdr:colOff>
      <xdr:row>63</xdr:row>
      <xdr:rowOff>12277</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168504</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079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28363</xdr:rowOff>
    </xdr:from>
    <xdr:to>
      <xdr:col>23</xdr:col>
      <xdr:colOff>184150</xdr:colOff>
      <xdr:row>61</xdr:row>
      <xdr:rowOff>129963</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48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44890</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331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46990</xdr:rowOff>
    </xdr:from>
    <xdr:to>
      <xdr:col>19</xdr:col>
      <xdr:colOff>184150</xdr:colOff>
      <xdr:row>60</xdr:row>
      <xdr:rowOff>148590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158767</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0102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58</xdr:row>
      <xdr:rowOff>156633</xdr:rowOff>
    </xdr:from>
    <xdr:to>
      <xdr:col>15</xdr:col>
      <xdr:colOff>133350</xdr:colOff>
      <xdr:row>59</xdr:row>
      <xdr:rowOff>86783</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010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96960</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9869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95250</xdr:rowOff>
    </xdr:from>
    <xdr:to>
      <xdr:col>11</xdr:col>
      <xdr:colOff>82550</xdr:colOff>
      <xdr:row>61</xdr:row>
      <xdr:rowOff>25400</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35577</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103294</xdr:rowOff>
    </xdr:from>
    <xdr:to>
      <xdr:col>7</xdr:col>
      <xdr:colOff>31750</xdr:colOff>
      <xdr:row>61</xdr:row>
      <xdr:rowOff>33444</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039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43621</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0159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[133,356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類似団体の平均を</a:t>
          </a:r>
          <a:r>
            <a:rPr kumimoji="1" lang="en-US" altLang="ja-JP" sz="1100">
              <a:latin typeface="ＭＳ Ｐゴシック" panose="020B0600070205080204" pitchFamily="50" charset="-128"/>
              <a:ea typeface="ＭＳ Ｐゴシック" panose="020B0600070205080204" pitchFamily="50" charset="-128"/>
            </a:rPr>
            <a:t>7,378</a:t>
          </a:r>
          <a:r>
            <a:rPr kumimoji="1" lang="ja-JP" altLang="en-US" sz="1100">
              <a:latin typeface="ＭＳ Ｐゴシック" panose="020B0600070205080204" pitchFamily="50" charset="-128"/>
              <a:ea typeface="ＭＳ Ｐゴシック" panose="020B0600070205080204" pitchFamily="50" charset="-128"/>
            </a:rPr>
            <a:t>円上回り、前年度比で</a:t>
          </a:r>
          <a:r>
            <a:rPr kumimoji="1" lang="en-US" altLang="ja-JP" sz="1100">
              <a:latin typeface="ＭＳ Ｐゴシック" panose="020B0600070205080204" pitchFamily="50" charset="-128"/>
              <a:ea typeface="ＭＳ Ｐゴシック" panose="020B0600070205080204" pitchFamily="50" charset="-128"/>
            </a:rPr>
            <a:t>13,622</a:t>
          </a:r>
          <a:r>
            <a:rPr kumimoji="1" lang="ja-JP" altLang="en-US" sz="1100">
              <a:latin typeface="ＭＳ Ｐゴシック" panose="020B0600070205080204" pitchFamily="50" charset="-128"/>
              <a:ea typeface="ＭＳ Ｐゴシック" panose="020B0600070205080204" pitchFamily="50" charset="-128"/>
            </a:rPr>
            <a:t>円増となった。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類似団体平均を上回る要因としては、本市は公立保育園が多いため、職員の人件費が多くなっている。</a:t>
          </a:r>
          <a:endParaRPr kumimoji="1" lang="en-US" altLang="ja-JP" sz="11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panose="020B0600070205080204" pitchFamily="50" charset="-128"/>
              <a:ea typeface="ＭＳ Ｐゴシック" panose="020B0600070205080204" pitchFamily="50" charset="-128"/>
            </a:rPr>
            <a:t>　前年度と比べ増加した要因としては、会計年度任用職員制度の開始により、賃金が物件費から人件費に移り人件費が増となったが、</a:t>
          </a:r>
          <a:r>
            <a:rPr kumimoji="1" lang="en-US" altLang="ja-JP" sz="1100">
              <a:latin typeface="ＭＳ Ｐゴシック" panose="020B0600070205080204" pitchFamily="50" charset="-128"/>
              <a:ea typeface="ＭＳ Ｐゴシック" panose="020B0600070205080204" pitchFamily="50" charset="-128"/>
            </a:rPr>
            <a:t>GIGA</a:t>
          </a:r>
          <a:r>
            <a:rPr kumimoji="1" lang="ja-JP" altLang="en-US" sz="1100">
              <a:latin typeface="ＭＳ Ｐゴシック" panose="020B0600070205080204" pitchFamily="50" charset="-128"/>
              <a:ea typeface="ＭＳ Ｐゴシック" panose="020B0600070205080204" pitchFamily="50" charset="-128"/>
            </a:rPr>
            <a:t>スクール構想の実現のため小中学校へタブレット端末の整備に伴いソフト使用料が増加したこと、市内コミュニティバス運行路線見直しによる地域公共交通運行業務委託料の増加などにより物件費が減少しなかったことによるものである。今後も人員や給与の適正化に努めるとともに、個々の事業の精査を徹底し、物件費の抑制に努める。</a:t>
          </a:r>
          <a:endParaRPr lang="ja-JP" altLang="ja-JP" sz="11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21937</xdr:rowOff>
    </xdr:from>
    <xdr:to>
      <xdr:col>23</xdr:col>
      <xdr:colOff>133350</xdr:colOff>
      <xdr:row>88</xdr:row>
      <xdr:rowOff>134364</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4080837"/>
          <a:ext cx="0" cy="11411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106441</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194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134364</xdr:rowOff>
    </xdr:from>
    <xdr:to>
      <xdr:col>24</xdr:col>
      <xdr:colOff>12700</xdr:colOff>
      <xdr:row>88</xdr:row>
      <xdr:rowOff>134364</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221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108314</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824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21937</xdr:rowOff>
    </xdr:from>
    <xdr:to>
      <xdr:col>24</xdr:col>
      <xdr:colOff>12700</xdr:colOff>
      <xdr:row>82</xdr:row>
      <xdr:rowOff>21937</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4080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26401</xdr:rowOff>
    </xdr:from>
    <xdr:to>
      <xdr:col>23</xdr:col>
      <xdr:colOff>133350</xdr:colOff>
      <xdr:row>86</xdr:row>
      <xdr:rowOff>128867</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599651"/>
          <a:ext cx="838200" cy="273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117685</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519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101158</xdr:rowOff>
    </xdr:from>
    <xdr:to>
      <xdr:col>23</xdr:col>
      <xdr:colOff>184150</xdr:colOff>
      <xdr:row>86</xdr:row>
      <xdr:rowOff>31308</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674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133665</xdr:rowOff>
    </xdr:from>
    <xdr:to>
      <xdr:col>19</xdr:col>
      <xdr:colOff>133350</xdr:colOff>
      <xdr:row>85</xdr:row>
      <xdr:rowOff>26401</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535465"/>
          <a:ext cx="889000" cy="64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86847</xdr:rowOff>
    </xdr:from>
    <xdr:to>
      <xdr:col>19</xdr:col>
      <xdr:colOff>184150</xdr:colOff>
      <xdr:row>85</xdr:row>
      <xdr:rowOff>16997</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488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27174</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2575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94052</xdr:rowOff>
    </xdr:from>
    <xdr:to>
      <xdr:col>15</xdr:col>
      <xdr:colOff>82550</xdr:colOff>
      <xdr:row>84</xdr:row>
      <xdr:rowOff>133665</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4495852"/>
          <a:ext cx="889000" cy="39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161234</xdr:rowOff>
    </xdr:from>
    <xdr:to>
      <xdr:col>15</xdr:col>
      <xdr:colOff>133350</xdr:colOff>
      <xdr:row>84</xdr:row>
      <xdr:rowOff>91384</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39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101561</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160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94052</xdr:rowOff>
    </xdr:from>
    <xdr:to>
      <xdr:col>11</xdr:col>
      <xdr:colOff>31750</xdr:colOff>
      <xdr:row>84</xdr:row>
      <xdr:rowOff>133645</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flipV="1">
          <a:off x="1447800" y="14495852"/>
          <a:ext cx="889000" cy="3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153412</xdr:rowOff>
    </xdr:from>
    <xdr:to>
      <xdr:col>11</xdr:col>
      <xdr:colOff>82550</xdr:colOff>
      <xdr:row>84</xdr:row>
      <xdr:rowOff>83562</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383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93739</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152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137587</xdr:rowOff>
    </xdr:from>
    <xdr:to>
      <xdr:col>7</xdr:col>
      <xdr:colOff>31750</xdr:colOff>
      <xdr:row>84</xdr:row>
      <xdr:rowOff>67737</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367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77914</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4136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78067</xdr:rowOff>
    </xdr:from>
    <xdr:to>
      <xdr:col>23</xdr:col>
      <xdr:colOff>184150</xdr:colOff>
      <xdr:row>87</xdr:row>
      <xdr:rowOff>8217</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822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86</xdr:row>
      <xdr:rowOff>50144</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794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147051</xdr:rowOff>
    </xdr:from>
    <xdr:to>
      <xdr:col>19</xdr:col>
      <xdr:colOff>184150</xdr:colOff>
      <xdr:row>85</xdr:row>
      <xdr:rowOff>77201</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548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61978</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46352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82865</xdr:rowOff>
    </xdr:from>
    <xdr:to>
      <xdr:col>15</xdr:col>
      <xdr:colOff>133350</xdr:colOff>
      <xdr:row>85</xdr:row>
      <xdr:rowOff>13015</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484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169242</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4571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43252</xdr:rowOff>
    </xdr:from>
    <xdr:to>
      <xdr:col>11</xdr:col>
      <xdr:colOff>82550</xdr:colOff>
      <xdr:row>84</xdr:row>
      <xdr:rowOff>144852</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44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129629</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453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82845</xdr:rowOff>
    </xdr:from>
    <xdr:to>
      <xdr:col>7</xdr:col>
      <xdr:colOff>31750</xdr:colOff>
      <xdr:row>85</xdr:row>
      <xdr:rowOff>12995</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4484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169222</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4571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類似団体の平均を</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ポイント上回っているが、前年度比で</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ポイントの減となっている。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今後も国の給与構造改革や人事院勧告に準じて改正を行い、近隣市町との均衡を保ちつつ給与の適正化に努める。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89</xdr:row>
      <xdr:rowOff>93980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760450"/>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66057</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32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93980</xdr:rowOff>
    </xdr:from>
    <xdr:to>
      <xdr:col>81</xdr:col>
      <xdr:colOff>133350</xdr:colOff>
      <xdr:row>89</xdr:row>
      <xdr:rowOff>93980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35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53339</xdr:rowOff>
    </xdr:from>
    <xdr:to>
      <xdr:col>81</xdr:col>
      <xdr:colOff>44450</xdr:colOff>
      <xdr:row>86</xdr:row>
      <xdr:rowOff>101600</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6179800" y="14798039"/>
          <a:ext cx="8382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45738</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447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29211</xdr:rowOff>
    </xdr:from>
    <xdr:to>
      <xdr:col>81</xdr:col>
      <xdr:colOff>95250</xdr:colOff>
      <xdr:row>85</xdr:row>
      <xdr:rowOff>130811</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60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5080</xdr:rowOff>
    </xdr:from>
    <xdr:to>
      <xdr:col>77</xdr:col>
      <xdr:colOff>44450</xdr:colOff>
      <xdr:row>86</xdr:row>
      <xdr:rowOff>101600</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5290800" y="1474978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53339</xdr:rowOff>
    </xdr:from>
    <xdr:to>
      <xdr:col>77</xdr:col>
      <xdr:colOff>95250</xdr:colOff>
      <xdr:row>85</xdr:row>
      <xdr:rowOff>154939</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165116</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395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5080</xdr:rowOff>
    </xdr:from>
    <xdr:to>
      <xdr:col>72</xdr:col>
      <xdr:colOff>203200</xdr:colOff>
      <xdr:row>86</xdr:row>
      <xdr:rowOff>125730</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4401800" y="1474978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53339</xdr:rowOff>
    </xdr:from>
    <xdr:to>
      <xdr:col>73</xdr:col>
      <xdr:colOff>44450</xdr:colOff>
      <xdr:row>85</xdr:row>
      <xdr:rowOff>154939</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165116</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395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29211</xdr:rowOff>
    </xdr:from>
    <xdr:to>
      <xdr:col>68</xdr:col>
      <xdr:colOff>152400</xdr:colOff>
      <xdr:row>86</xdr:row>
      <xdr:rowOff>125730</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4773911"/>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101600</xdr:rowOff>
    </xdr:from>
    <xdr:to>
      <xdr:col>68</xdr:col>
      <xdr:colOff>203200</xdr:colOff>
      <xdr:row>86</xdr:row>
      <xdr:rowOff>31750</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41927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41927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2539</xdr:rowOff>
    </xdr:from>
    <xdr:to>
      <xdr:col>81</xdr:col>
      <xdr:colOff>95250</xdr:colOff>
      <xdr:row>86</xdr:row>
      <xdr:rowOff>104139</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146066</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719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50800</xdr:rowOff>
    </xdr:from>
    <xdr:to>
      <xdr:col>77</xdr:col>
      <xdr:colOff>95250</xdr:colOff>
      <xdr:row>86</xdr:row>
      <xdr:rowOff>152400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125730</xdr:rowOff>
    </xdr:from>
    <xdr:to>
      <xdr:col>73</xdr:col>
      <xdr:colOff>44450</xdr:colOff>
      <xdr:row>86</xdr:row>
      <xdr:rowOff>55880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40657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78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74930</xdr:rowOff>
    </xdr:from>
    <xdr:to>
      <xdr:col>68</xdr:col>
      <xdr:colOff>203200</xdr:colOff>
      <xdr:row>87</xdr:row>
      <xdr:rowOff>5080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81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161307</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90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149861</xdr:rowOff>
    </xdr:from>
    <xdr:to>
      <xdr:col>64</xdr:col>
      <xdr:colOff>152400</xdr:colOff>
      <xdr:row>86</xdr:row>
      <xdr:rowOff>80011</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72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64788</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809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職員適正化の推進により、類似団体平均を</a:t>
          </a:r>
          <a:r>
            <a:rPr kumimoji="1" lang="en-US" altLang="ja-JP" sz="1300">
              <a:latin typeface="ＭＳ Ｐゴシック" panose="020B0600070205080204" pitchFamily="50" charset="-128"/>
              <a:ea typeface="ＭＳ Ｐゴシック" panose="020B0600070205080204" pitchFamily="50" charset="-128"/>
            </a:rPr>
            <a:t>0.09</a:t>
          </a:r>
          <a:r>
            <a:rPr kumimoji="1" lang="ja-JP" altLang="en-US" sz="1300">
              <a:latin typeface="ＭＳ Ｐゴシック" panose="020B0600070205080204" pitchFamily="50" charset="-128"/>
              <a:ea typeface="ＭＳ Ｐゴシック" panose="020B0600070205080204" pitchFamily="50" charset="-128"/>
            </a:rPr>
            <a:t>人下回ったが、前年度比で</a:t>
          </a:r>
          <a:r>
            <a:rPr kumimoji="1" lang="en-US" altLang="ja-JP" sz="1300">
              <a:latin typeface="ＭＳ Ｐゴシック" panose="020B0600070205080204" pitchFamily="50" charset="-128"/>
              <a:ea typeface="ＭＳ Ｐゴシック" panose="020B0600070205080204" pitchFamily="50" charset="-128"/>
            </a:rPr>
            <a:t>0.02</a:t>
          </a:r>
          <a:r>
            <a:rPr kumimoji="1" lang="ja-JP" altLang="en-US" sz="1300">
              <a:latin typeface="ＭＳ Ｐゴシック" panose="020B0600070205080204" pitchFamily="50" charset="-128"/>
              <a:ea typeface="ＭＳ Ｐゴシック" panose="020B0600070205080204" pitchFamily="50" charset="-128"/>
            </a:rPr>
            <a:t>人の増となった。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今後も引き続き西尾市定員適正化計画に基づき、適正な定員管理に努める。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107696</xdr:rowOff>
    </xdr:from>
    <xdr:to>
      <xdr:col>81</xdr:col>
      <xdr:colOff>44450</xdr:colOff>
      <xdr:row>66</xdr:row>
      <xdr:rowOff>87376</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051796"/>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59453</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375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87376</xdr:rowOff>
    </xdr:from>
    <xdr:to>
      <xdr:col>81</xdr:col>
      <xdr:colOff>133350</xdr:colOff>
      <xdr:row>66</xdr:row>
      <xdr:rowOff>87376</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403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22623</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979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107696</xdr:rowOff>
    </xdr:from>
    <xdr:to>
      <xdr:col>81</xdr:col>
      <xdr:colOff>133350</xdr:colOff>
      <xdr:row>58</xdr:row>
      <xdr:rowOff>107696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05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80518</xdr:rowOff>
    </xdr:from>
    <xdr:to>
      <xdr:col>81</xdr:col>
      <xdr:colOff>44450</xdr:colOff>
      <xdr:row>63</xdr:row>
      <xdr:rowOff>90170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0881868"/>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63</xdr:row>
      <xdr:rowOff>54881</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85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82804</xdr:rowOff>
    </xdr:from>
    <xdr:to>
      <xdr:col>81</xdr:col>
      <xdr:colOff>95250</xdr:colOff>
      <xdr:row>64</xdr:row>
      <xdr:rowOff>12954</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80518</xdr:rowOff>
    </xdr:from>
    <xdr:to>
      <xdr:col>77</xdr:col>
      <xdr:colOff>44450</xdr:colOff>
      <xdr:row>63</xdr:row>
      <xdr:rowOff>123952</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5290800" y="10881868"/>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63</xdr:row>
      <xdr:rowOff>49022</xdr:rowOff>
    </xdr:from>
    <xdr:to>
      <xdr:col>77</xdr:col>
      <xdr:colOff>95250</xdr:colOff>
      <xdr:row>63</xdr:row>
      <xdr:rowOff>150622</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135399</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936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123952</xdr:rowOff>
    </xdr:from>
    <xdr:to>
      <xdr:col>72</xdr:col>
      <xdr:colOff>203200</xdr:colOff>
      <xdr:row>63</xdr:row>
      <xdr:rowOff>128778</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4401800" y="10925302"/>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63</xdr:row>
      <xdr:rowOff>762</xdr:rowOff>
    </xdr:from>
    <xdr:to>
      <xdr:col>73</xdr:col>
      <xdr:colOff>44450</xdr:colOff>
      <xdr:row>63</xdr:row>
      <xdr:rowOff>102362</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80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112539</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57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99822</xdr:rowOff>
    </xdr:from>
    <xdr:to>
      <xdr:col>68</xdr:col>
      <xdr:colOff>152400</xdr:colOff>
      <xdr:row>63</xdr:row>
      <xdr:rowOff>128778</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3512800" y="1090117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157734</xdr:rowOff>
    </xdr:from>
    <xdr:to>
      <xdr:col>68</xdr:col>
      <xdr:colOff>203200</xdr:colOff>
      <xdr:row>63</xdr:row>
      <xdr:rowOff>87884</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98061</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55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152908</xdr:rowOff>
    </xdr:from>
    <xdr:to>
      <xdr:col>64</xdr:col>
      <xdr:colOff>152400</xdr:colOff>
      <xdr:row>63</xdr:row>
      <xdr:rowOff>83058</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7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93235</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55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39370</xdr:rowOff>
    </xdr:from>
    <xdr:to>
      <xdr:col>81</xdr:col>
      <xdr:colOff>95250</xdr:colOff>
      <xdr:row>63</xdr:row>
      <xdr:rowOff>140970</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55897</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68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29718</xdr:rowOff>
    </xdr:from>
    <xdr:to>
      <xdr:col>77</xdr:col>
      <xdr:colOff>95250</xdr:colOff>
      <xdr:row>63</xdr:row>
      <xdr:rowOff>131318</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83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141495</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599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73152</xdr:rowOff>
    </xdr:from>
    <xdr:to>
      <xdr:col>73</xdr:col>
      <xdr:colOff>44450</xdr:colOff>
      <xdr:row>64</xdr:row>
      <xdr:rowOff>3302</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87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159529</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960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77978</xdr:rowOff>
    </xdr:from>
    <xdr:to>
      <xdr:col>68</xdr:col>
      <xdr:colOff>203200</xdr:colOff>
      <xdr:row>64</xdr:row>
      <xdr:rowOff>8128</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87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164355</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96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49022</xdr:rowOff>
    </xdr:from>
    <xdr:to>
      <xdr:col>64</xdr:col>
      <xdr:colOff>152400</xdr:colOff>
      <xdr:row>63</xdr:row>
      <xdr:rowOff>150622</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85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135399</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類似団体の平均を</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ポイント下回り、前年比で</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ポイントの減となった。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主な要因は地方消費税交付金の増による標準税収入額等の増及び、償還終了による元利償還金の減によるものである。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今後も市債の発行にあたっては世代間負担の公平性に配慮しながら、後年度の過度な負担とならないよう、適債事業への有効活用に努める。</a:t>
          </a: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22013</xdr:rowOff>
    </xdr:from>
    <xdr:to>
      <xdr:col>81</xdr:col>
      <xdr:colOff>44450</xdr:colOff>
      <xdr:row>44</xdr:row>
      <xdr:rowOff>76623</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7018000" y="6365663"/>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48700</xdr:rowOff>
    </xdr:from>
    <xdr:ext cx="762000" cy="259045"/>
    <xdr:sp macro="" textlink="">
      <xdr:nvSpPr>
        <xdr:cNvPr id="375" name="公債費負担の状況最小値テキスト">
          <a:extLst>
            <a:ext uri="{FF2B5EF4-FFF2-40B4-BE49-F238E27FC236}">
              <a16:creationId xmlns:a16="http://schemas.microsoft.com/office/drawing/2014/main" id="{00000000-0008-0000-0300-000077010000}"/>
            </a:ext>
          </a:extLst>
        </xdr:cNvPr>
        <xdr:cNvSpPr txBox="1"/>
      </xdr:nvSpPr>
      <xdr:spPr>
        <a:xfrm>
          <a:off x="17106900" y="759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76623</xdr:rowOff>
    </xdr:from>
    <xdr:to>
      <xdr:col>81</xdr:col>
      <xdr:colOff>133350</xdr:colOff>
      <xdr:row>44</xdr:row>
      <xdr:rowOff>76623</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762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108390</xdr:rowOff>
    </xdr:from>
    <xdr:ext cx="762000" cy="259045"/>
    <xdr:sp macro="" textlink="">
      <xdr:nvSpPr>
        <xdr:cNvPr id="377" name="公債費負担の状況最大値テキスト">
          <a:extLst>
            <a:ext uri="{FF2B5EF4-FFF2-40B4-BE49-F238E27FC236}">
              <a16:creationId xmlns:a16="http://schemas.microsoft.com/office/drawing/2014/main" id="{00000000-0008-0000-0300-000079010000}"/>
            </a:ext>
          </a:extLst>
        </xdr:cNvPr>
        <xdr:cNvSpPr txBox="1"/>
      </xdr:nvSpPr>
      <xdr:spPr>
        <a:xfrm>
          <a:off x="17106900" y="610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22013</xdr:rowOff>
    </xdr:from>
    <xdr:to>
      <xdr:col>81</xdr:col>
      <xdr:colOff>133350</xdr:colOff>
      <xdr:row>37</xdr:row>
      <xdr:rowOff>22013</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636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24977</xdr:rowOff>
    </xdr:from>
    <xdr:to>
      <xdr:col>81</xdr:col>
      <xdr:colOff>44450</xdr:colOff>
      <xdr:row>39</xdr:row>
      <xdr:rowOff>57150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6179800" y="6711527"/>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163423</xdr:rowOff>
    </xdr:from>
    <xdr:ext cx="762000" cy="259045"/>
    <xdr:sp macro="" textlink="">
      <xdr:nvSpPr>
        <xdr:cNvPr id="380" name="公債費負担の状況平均値テキスト">
          <a:extLst>
            <a:ext uri="{FF2B5EF4-FFF2-40B4-BE49-F238E27FC236}">
              <a16:creationId xmlns:a16="http://schemas.microsoft.com/office/drawing/2014/main" id="{00000000-0008-0000-0300-00007C010000}"/>
            </a:ext>
          </a:extLst>
        </xdr:cNvPr>
        <xdr:cNvSpPr txBox="1"/>
      </xdr:nvSpPr>
      <xdr:spPr>
        <a:xfrm>
          <a:off x="17106900" y="6849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19896</xdr:rowOff>
    </xdr:from>
    <xdr:to>
      <xdr:col>81</xdr:col>
      <xdr:colOff>95250</xdr:colOff>
      <xdr:row>40</xdr:row>
      <xdr:rowOff>121496</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967200" y="687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57150</xdr:rowOff>
    </xdr:from>
    <xdr:to>
      <xdr:col>77</xdr:col>
      <xdr:colOff>44450</xdr:colOff>
      <xdr:row>39</xdr:row>
      <xdr:rowOff>89323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5290800" y="674370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162577</xdr:rowOff>
    </xdr:from>
    <xdr:ext cx="7366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798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89323</xdr:rowOff>
    </xdr:from>
    <xdr:to>
      <xdr:col>72</xdr:col>
      <xdr:colOff>203200</xdr:colOff>
      <xdr:row>39</xdr:row>
      <xdr:rowOff>97367</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4401800" y="677587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100330</xdr:rowOff>
    </xdr:from>
    <xdr:to>
      <xdr:col>73</xdr:col>
      <xdr:colOff>44450</xdr:colOff>
      <xdr:row>41</xdr:row>
      <xdr:rowOff>30480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5240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15257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909800" y="704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97367</xdr:rowOff>
    </xdr:from>
    <xdr:to>
      <xdr:col>68</xdr:col>
      <xdr:colOff>152400</xdr:colOff>
      <xdr:row>39</xdr:row>
      <xdr:rowOff>129540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3512800" y="678391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140546</xdr:rowOff>
    </xdr:from>
    <xdr:to>
      <xdr:col>68</xdr:col>
      <xdr:colOff>203200</xdr:colOff>
      <xdr:row>41</xdr:row>
      <xdr:rowOff>70696</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4351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55473</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020800" y="708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156633</xdr:rowOff>
    </xdr:from>
    <xdr:to>
      <xdr:col>64</xdr:col>
      <xdr:colOff>152400</xdr:colOff>
      <xdr:row>41</xdr:row>
      <xdr:rowOff>86783</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3462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71560</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131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145627</xdr:rowOff>
    </xdr:from>
    <xdr:to>
      <xdr:col>81</xdr:col>
      <xdr:colOff>95250</xdr:colOff>
      <xdr:row>39</xdr:row>
      <xdr:rowOff>75777</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967200" y="666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162154</xdr:rowOff>
    </xdr:from>
    <xdr:ext cx="762000" cy="259045"/>
    <xdr:sp macro="" textlink="">
      <xdr:nvSpPr>
        <xdr:cNvPr id="399" name="公債費負担の状況該当値テキスト">
          <a:extLst>
            <a:ext uri="{FF2B5EF4-FFF2-40B4-BE49-F238E27FC236}">
              <a16:creationId xmlns:a16="http://schemas.microsoft.com/office/drawing/2014/main" id="{00000000-0008-0000-0300-00008F010000}"/>
            </a:ext>
          </a:extLst>
        </xdr:cNvPr>
        <xdr:cNvSpPr txBox="1"/>
      </xdr:nvSpPr>
      <xdr:spPr>
        <a:xfrm>
          <a:off x="17106900" y="6505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6350</xdr:rowOff>
    </xdr:from>
    <xdr:to>
      <xdr:col>77</xdr:col>
      <xdr:colOff>95250</xdr:colOff>
      <xdr:row>39</xdr:row>
      <xdr:rowOff>107950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129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118127</xdr:rowOff>
    </xdr:from>
    <xdr:ext cx="7366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798800" y="646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38523</xdr:rowOff>
    </xdr:from>
    <xdr:to>
      <xdr:col>73</xdr:col>
      <xdr:colOff>44450</xdr:colOff>
      <xdr:row>39</xdr:row>
      <xdr:rowOff>140123</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5240000" y="672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150300</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909800" y="649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46567</xdr:rowOff>
    </xdr:from>
    <xdr:to>
      <xdr:col>68</xdr:col>
      <xdr:colOff>203200</xdr:colOff>
      <xdr:row>39</xdr:row>
      <xdr:rowOff>148167</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4351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158344</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020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78740</xdr:rowOff>
    </xdr:from>
    <xdr:to>
      <xdr:col>64</xdr:col>
      <xdr:colOff>152400</xdr:colOff>
      <xdr:row>40</xdr:row>
      <xdr:rowOff>8890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34620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19067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131800" y="653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額に対し、充当可能財源等が上回ったため比率がない。今後、学校を始めとする公共施設の長寿命化や更新などにより公債費の増加が見込まれるが、引き続き、健全な財政運営に努め、後世へ過度な負担を残すことのないように努める。</a:t>
          </a: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a:extLst>
            <a:ext uri="{FF2B5EF4-FFF2-40B4-BE49-F238E27FC236}">
              <a16:creationId xmlns:a16="http://schemas.microsoft.com/office/drawing/2014/main" id="{00000000-0008-0000-0300-0000B1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40487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flipV="1">
          <a:off x="17018000" y="2451100"/>
          <a:ext cx="0" cy="15327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12564</xdr:rowOff>
    </xdr:from>
    <xdr:ext cx="762000" cy="259045"/>
    <xdr:sp macro="" textlink="">
      <xdr:nvSpPr>
        <xdr:cNvPr id="435" name="将来負担の状況最小値テキスト">
          <a:extLst>
            <a:ext uri="{FF2B5EF4-FFF2-40B4-BE49-F238E27FC236}">
              <a16:creationId xmlns:a16="http://schemas.microsoft.com/office/drawing/2014/main" id="{00000000-0008-0000-0300-0000B3010000}"/>
            </a:ext>
          </a:extLst>
        </xdr:cNvPr>
        <xdr:cNvSpPr txBox="1"/>
      </xdr:nvSpPr>
      <xdr:spPr>
        <a:xfrm>
          <a:off x="17106900" y="3955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40487</xdr:rowOff>
    </xdr:from>
    <xdr:to>
      <xdr:col>81</xdr:col>
      <xdr:colOff>133350</xdr:colOff>
      <xdr:row>23</xdr:row>
      <xdr:rowOff>40487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6929100" y="398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7" name="将来負担の状況最大値テキスト">
          <a:extLst>
            <a:ext uri="{FF2B5EF4-FFF2-40B4-BE49-F238E27FC236}">
              <a16:creationId xmlns:a16="http://schemas.microsoft.com/office/drawing/2014/main" id="{00000000-0008-0000-0300-0000B5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101600</xdr:colOff>
      <xdr:row>14</xdr:row>
      <xdr:rowOff>105816</xdr:rowOff>
    </xdr:from>
    <xdr:to>
      <xdr:col>68</xdr:col>
      <xdr:colOff>152400</xdr:colOff>
      <xdr:row>16</xdr:row>
      <xdr:rowOff>22555</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3512800" y="2506116"/>
          <a:ext cx="889000" cy="259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102379</xdr:rowOff>
    </xdr:from>
    <xdr:ext cx="762000" cy="259045"/>
    <xdr:sp macro="" textlink="">
      <xdr:nvSpPr>
        <xdr:cNvPr id="440" name="将来負担の状況平均値テキスト">
          <a:extLst>
            <a:ext uri="{FF2B5EF4-FFF2-40B4-BE49-F238E27FC236}">
              <a16:creationId xmlns:a16="http://schemas.microsoft.com/office/drawing/2014/main" id="{00000000-0008-0000-0300-0000B8010000}"/>
            </a:ext>
          </a:extLst>
        </xdr:cNvPr>
        <xdr:cNvSpPr txBox="1"/>
      </xdr:nvSpPr>
      <xdr:spPr>
        <a:xfrm>
          <a:off x="17106900" y="25026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130302</xdr:rowOff>
    </xdr:from>
    <xdr:to>
      <xdr:col>81</xdr:col>
      <xdr:colOff>95250</xdr:colOff>
      <xdr:row>15</xdr:row>
      <xdr:rowOff>60452</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6967200" y="253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6147</xdr:rowOff>
    </xdr:from>
    <xdr:to>
      <xdr:col>77</xdr:col>
      <xdr:colOff>95250</xdr:colOff>
      <xdr:row>15</xdr:row>
      <xdr:rowOff>107747</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129000" y="2577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117924</xdr:rowOff>
    </xdr:from>
    <xdr:ext cx="7366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5798800" y="23467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154432</xdr:rowOff>
    </xdr:from>
    <xdr:to>
      <xdr:col>73</xdr:col>
      <xdr:colOff>44450</xdr:colOff>
      <xdr:row>15</xdr:row>
      <xdr:rowOff>84582</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5240000" y="2554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94759</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4909800" y="2323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22555</xdr:rowOff>
    </xdr:from>
    <xdr:to>
      <xdr:col>68</xdr:col>
      <xdr:colOff>203200</xdr:colOff>
      <xdr:row>15</xdr:row>
      <xdr:rowOff>124155</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4351000" y="259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108932</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020800" y="2680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61163</xdr:rowOff>
    </xdr:from>
    <xdr:to>
      <xdr:col>64</xdr:col>
      <xdr:colOff>152400</xdr:colOff>
      <xdr:row>15</xdr:row>
      <xdr:rowOff>162763</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3462000" y="2632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1490</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3131800" y="2401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55016</xdr:rowOff>
    </xdr:from>
    <xdr:to>
      <xdr:col>68</xdr:col>
      <xdr:colOff>203200</xdr:colOff>
      <xdr:row>14</xdr:row>
      <xdr:rowOff>156616</xdr:rowOff>
    </xdr:to>
    <xdr:sp macro="" textlink="">
      <xdr:nvSpPr>
        <xdr:cNvPr id="455" name="楕円 454">
          <a:extLst>
            <a:ext uri="{FF2B5EF4-FFF2-40B4-BE49-F238E27FC236}">
              <a16:creationId xmlns:a16="http://schemas.microsoft.com/office/drawing/2014/main" id="{00000000-0008-0000-0300-0000C7010000}"/>
            </a:ext>
          </a:extLst>
        </xdr:cNvPr>
        <xdr:cNvSpPr/>
      </xdr:nvSpPr>
      <xdr:spPr>
        <a:xfrm>
          <a:off x="14351000" y="2455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166793</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22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143205</xdr:rowOff>
    </xdr:from>
    <xdr:to>
      <xdr:col>64</xdr:col>
      <xdr:colOff>152400</xdr:colOff>
      <xdr:row>16</xdr:row>
      <xdr:rowOff>73355</xdr:rowOff>
    </xdr:to>
    <xdr:sp macro="" textlink="">
      <xdr:nvSpPr>
        <xdr:cNvPr id="457" name="楕円 456">
          <a:extLst>
            <a:ext uri="{FF2B5EF4-FFF2-40B4-BE49-F238E27FC236}">
              <a16:creationId xmlns:a16="http://schemas.microsoft.com/office/drawing/2014/main" id="{00000000-0008-0000-0300-0000C9010000}"/>
            </a:ext>
          </a:extLst>
        </xdr:cNvPr>
        <xdr:cNvSpPr/>
      </xdr:nvSpPr>
      <xdr:spPr>
        <a:xfrm>
          <a:off x="13462000" y="271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58132</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801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愛知県西尾市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171,423
161,590
161.22
80,307,199
76,669,313
3,096,611
37,434,999
30,514,408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％上回り、前年度比で</a:t>
          </a:r>
          <a:r>
            <a:rPr kumimoji="1" lang="en-US" altLang="ja-JP" sz="1300">
              <a:latin typeface="ＭＳ Ｐゴシック" panose="020B0600070205080204" pitchFamily="50" charset="-128"/>
              <a:ea typeface="ＭＳ Ｐゴシック" panose="020B0600070205080204" pitchFamily="50" charset="-128"/>
            </a:rPr>
            <a:t>4.8</a:t>
          </a:r>
          <a:r>
            <a:rPr kumimoji="1" lang="ja-JP" altLang="en-US" sz="1300">
              <a:latin typeface="ＭＳ Ｐゴシック" panose="020B0600070205080204" pitchFamily="50" charset="-128"/>
              <a:ea typeface="ＭＳ Ｐゴシック" panose="020B0600070205080204" pitchFamily="50" charset="-128"/>
            </a:rPr>
            <a:t>％と大幅な増となった。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主な要因は、会計年度任用職員制度の開始により、賃金が物件費から人件費に移ったことによるものである。また、本市は、公立保育園が多く会計年度任用職員が多いため大幅な増となった。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今後も引き続き西尾市定員適正化計画に基づき、適正な定員管理に努める。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101600</xdr:rowOff>
    </xdr:from>
    <xdr:to>
      <xdr:col>24</xdr:col>
      <xdr:colOff>25400</xdr:colOff>
      <xdr:row>41</xdr:row>
      <xdr:rowOff>44450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5880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16527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4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44450</xdr:rowOff>
    </xdr:from>
    <xdr:to>
      <xdr:col>24</xdr:col>
      <xdr:colOff>114300</xdr:colOff>
      <xdr:row>41</xdr:row>
      <xdr:rowOff>44450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7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16527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3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101600</xdr:rowOff>
    </xdr:from>
    <xdr:to>
      <xdr:col>24</xdr:col>
      <xdr:colOff>114300</xdr:colOff>
      <xdr:row>32</xdr:row>
      <xdr:rowOff>101600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58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63500</xdr:rowOff>
    </xdr:from>
    <xdr:to>
      <xdr:col>24</xdr:col>
      <xdr:colOff>25400</xdr:colOff>
      <xdr:row>37</xdr:row>
      <xdr:rowOff>158750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5892800"/>
          <a:ext cx="838200" cy="609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67327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6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50800</xdr:rowOff>
    </xdr:from>
    <xdr:to>
      <xdr:col>24</xdr:col>
      <xdr:colOff>76200</xdr:colOff>
      <xdr:row>36</xdr:row>
      <xdr:rowOff>152400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2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38100</xdr:rowOff>
    </xdr:from>
    <xdr:to>
      <xdr:col>19</xdr:col>
      <xdr:colOff>187325</xdr:colOff>
      <xdr:row>34</xdr:row>
      <xdr:rowOff>63500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5867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127000</xdr:rowOff>
    </xdr:from>
    <xdr:to>
      <xdr:col>20</xdr:col>
      <xdr:colOff>38100</xdr:colOff>
      <xdr:row>35</xdr:row>
      <xdr:rowOff>57150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595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41927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42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38100</xdr:rowOff>
    </xdr:from>
    <xdr:to>
      <xdr:col>15</xdr:col>
      <xdr:colOff>98425</xdr:colOff>
      <xdr:row>34</xdr:row>
      <xdr:rowOff>88900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58674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139700</xdr:rowOff>
    </xdr:from>
    <xdr:to>
      <xdr:col>15</xdr:col>
      <xdr:colOff>149225</xdr:colOff>
      <xdr:row>35</xdr:row>
      <xdr:rowOff>69850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596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54627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88900</xdr:rowOff>
    </xdr:from>
    <xdr:to>
      <xdr:col>11</xdr:col>
      <xdr:colOff>9525</xdr:colOff>
      <xdr:row>34</xdr:row>
      <xdr:rowOff>114300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5918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139700</xdr:rowOff>
    </xdr:from>
    <xdr:to>
      <xdr:col>11</xdr:col>
      <xdr:colOff>60325</xdr:colOff>
      <xdr:row>35</xdr:row>
      <xdr:rowOff>69850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596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54627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6350</xdr:rowOff>
    </xdr:from>
    <xdr:to>
      <xdr:col>6</xdr:col>
      <xdr:colOff>171450</xdr:colOff>
      <xdr:row>35</xdr:row>
      <xdr:rowOff>107950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00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92727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107950</xdr:rowOff>
    </xdr:from>
    <xdr:to>
      <xdr:col>24</xdr:col>
      <xdr:colOff>76200</xdr:colOff>
      <xdr:row>38</xdr:row>
      <xdr:rowOff>38100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80027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12700</xdr:rowOff>
    </xdr:from>
    <xdr:to>
      <xdr:col>20</xdr:col>
      <xdr:colOff>38100</xdr:colOff>
      <xdr:row>34</xdr:row>
      <xdr:rowOff>114300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8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124477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61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158750</xdr:rowOff>
    </xdr:from>
    <xdr:to>
      <xdr:col>15</xdr:col>
      <xdr:colOff>149225</xdr:colOff>
      <xdr:row>34</xdr:row>
      <xdr:rowOff>88900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81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99077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38100</xdr:rowOff>
    </xdr:from>
    <xdr:to>
      <xdr:col>11</xdr:col>
      <xdr:colOff>60325</xdr:colOff>
      <xdr:row>34</xdr:row>
      <xdr:rowOff>139700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149877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63500</xdr:rowOff>
    </xdr:from>
    <xdr:to>
      <xdr:col>6</xdr:col>
      <xdr:colOff>171450</xdr:colOff>
      <xdr:row>34</xdr:row>
      <xdr:rowOff>165100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89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3827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66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a:t>
          </a:r>
          <a:r>
            <a:rPr kumimoji="1" lang="en-US" altLang="ja-JP" sz="1300">
              <a:latin typeface="ＭＳ Ｐゴシック" panose="020B0600070205080204" pitchFamily="50" charset="-128"/>
              <a:ea typeface="ＭＳ Ｐゴシック" panose="020B0600070205080204" pitchFamily="50" charset="-128"/>
            </a:rPr>
            <a:t>4.8</a:t>
          </a:r>
          <a:r>
            <a:rPr kumimoji="1" lang="ja-JP" altLang="en-US" sz="1300">
              <a:latin typeface="ＭＳ Ｐゴシック" panose="020B0600070205080204" pitchFamily="50" charset="-128"/>
              <a:ea typeface="ＭＳ Ｐゴシック" panose="020B0600070205080204" pitchFamily="50" charset="-128"/>
            </a:rPr>
            <a:t>％上回り、前年度比</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％の増となっている。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主な要因は、</a:t>
          </a:r>
          <a:r>
            <a:rPr kumimoji="1" lang="en-US" altLang="ja-JP" sz="1300">
              <a:latin typeface="ＭＳ Ｐゴシック" panose="020B0600070205080204" pitchFamily="50" charset="-128"/>
              <a:ea typeface="ＭＳ Ｐゴシック" panose="020B0600070205080204" pitchFamily="50" charset="-128"/>
            </a:rPr>
            <a:t>GIGA</a:t>
          </a:r>
          <a:r>
            <a:rPr kumimoji="1" lang="ja-JP" altLang="en-US" sz="1300">
              <a:latin typeface="ＭＳ Ｐゴシック" panose="020B0600070205080204" pitchFamily="50" charset="-128"/>
              <a:ea typeface="ＭＳ Ｐゴシック" panose="020B0600070205080204" pitchFamily="50" charset="-128"/>
            </a:rPr>
            <a:t>スクール構想の実現のため小中学校へタブレット端末の整備に伴いソフト使用料が増加したことや市内コミュニティバス運行路線見直しによる地域公共交通運営業務委託料の増加などによるものである。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近年増加傾向にあるため、事業の精査を行い経費削減に努める。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165100</xdr:rowOff>
    </xdr:from>
    <xdr:to>
      <xdr:col>82</xdr:col>
      <xdr:colOff>107950</xdr:colOff>
      <xdr:row>22</xdr:row>
      <xdr:rowOff>29028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22500"/>
          <a:ext cx="0" cy="157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1105</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77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29028</xdr:rowOff>
    </xdr:from>
    <xdr:to>
      <xdr:col>82</xdr:col>
      <xdr:colOff>196850</xdr:colOff>
      <xdr:row>22</xdr:row>
      <xdr:rowOff>29028</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80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80027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165100</xdr:rowOff>
    </xdr:from>
    <xdr:to>
      <xdr:col>82</xdr:col>
      <xdr:colOff>196850</xdr:colOff>
      <xdr:row>12</xdr:row>
      <xdr:rowOff>165100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22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170543</xdr:rowOff>
    </xdr:from>
    <xdr:to>
      <xdr:col>82</xdr:col>
      <xdr:colOff>107950</xdr:colOff>
      <xdr:row>20</xdr:row>
      <xdr:rowOff>34472</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3256643"/>
          <a:ext cx="8382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163484</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735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146957</xdr:rowOff>
    </xdr:from>
    <xdr:to>
      <xdr:col>82</xdr:col>
      <xdr:colOff>158750</xdr:colOff>
      <xdr:row>17</xdr:row>
      <xdr:rowOff>77107</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124279</xdr:rowOff>
    </xdr:from>
    <xdr:to>
      <xdr:col>78</xdr:col>
      <xdr:colOff>69850</xdr:colOff>
      <xdr:row>18</xdr:row>
      <xdr:rowOff>170543</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3038929"/>
          <a:ext cx="889000" cy="217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157843</xdr:rowOff>
    </xdr:from>
    <xdr:to>
      <xdr:col>78</xdr:col>
      <xdr:colOff>120650</xdr:colOff>
      <xdr:row>17</xdr:row>
      <xdr:rowOff>87993</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98170</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669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124279</xdr:rowOff>
    </xdr:from>
    <xdr:to>
      <xdr:col>73</xdr:col>
      <xdr:colOff>180975</xdr:colOff>
      <xdr:row>17</xdr:row>
      <xdr:rowOff>167821</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3038929"/>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103414</xdr:rowOff>
    </xdr:from>
    <xdr:to>
      <xdr:col>74</xdr:col>
      <xdr:colOff>31750</xdr:colOff>
      <xdr:row>17</xdr:row>
      <xdr:rowOff>33564</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43741</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61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167821</xdr:rowOff>
    </xdr:from>
    <xdr:to>
      <xdr:col>69</xdr:col>
      <xdr:colOff>92075</xdr:colOff>
      <xdr:row>17</xdr:row>
      <xdr:rowOff>167821</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30824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103414</xdr:rowOff>
    </xdr:from>
    <xdr:to>
      <xdr:col>69</xdr:col>
      <xdr:colOff>142875</xdr:colOff>
      <xdr:row>17</xdr:row>
      <xdr:rowOff>33564</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43741</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61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103414</xdr:rowOff>
    </xdr:from>
    <xdr:to>
      <xdr:col>65</xdr:col>
      <xdr:colOff>53975</xdr:colOff>
      <xdr:row>17</xdr:row>
      <xdr:rowOff>33564</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43741</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61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155122</xdr:rowOff>
    </xdr:from>
    <xdr:to>
      <xdr:col>82</xdr:col>
      <xdr:colOff>158750</xdr:colOff>
      <xdr:row>20</xdr:row>
      <xdr:rowOff>85272</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341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127199</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338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119743</xdr:rowOff>
    </xdr:from>
    <xdr:to>
      <xdr:col>78</xdr:col>
      <xdr:colOff>120650</xdr:colOff>
      <xdr:row>19</xdr:row>
      <xdr:rowOff>49893</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3205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34670</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3292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73479</xdr:rowOff>
    </xdr:from>
    <xdr:to>
      <xdr:col>74</xdr:col>
      <xdr:colOff>31750</xdr:colOff>
      <xdr:row>18</xdr:row>
      <xdr:rowOff>3629</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98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159856</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074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117021</xdr:rowOff>
    </xdr:from>
    <xdr:to>
      <xdr:col>69</xdr:col>
      <xdr:colOff>142875</xdr:colOff>
      <xdr:row>18</xdr:row>
      <xdr:rowOff>47171</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303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31948</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118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117021</xdr:rowOff>
    </xdr:from>
    <xdr:to>
      <xdr:col>65</xdr:col>
      <xdr:colOff>53975</xdr:colOff>
      <xdr:row>18</xdr:row>
      <xdr:rowOff>47171</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303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31948</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118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類似団体平均を</a:t>
          </a:r>
          <a:r>
            <a:rPr kumimoji="1" lang="en-US" altLang="ja-JP" sz="1300" baseline="0">
              <a:latin typeface="ＭＳ Ｐゴシック" panose="020B0600070205080204" pitchFamily="50" charset="-128"/>
              <a:ea typeface="ＭＳ Ｐゴシック" panose="020B0600070205080204" pitchFamily="50" charset="-128"/>
            </a:rPr>
            <a:t>2.3</a:t>
          </a:r>
          <a:r>
            <a:rPr kumimoji="1" lang="ja-JP" altLang="en-US" sz="1300" baseline="0">
              <a:latin typeface="ＭＳ Ｐゴシック" panose="020B0600070205080204" pitchFamily="50" charset="-128"/>
              <a:ea typeface="ＭＳ Ｐゴシック" panose="020B0600070205080204" pitchFamily="50" charset="-128"/>
            </a:rPr>
            <a:t>％下回り、前年度比で</a:t>
          </a:r>
          <a:r>
            <a:rPr kumimoji="1" lang="en-US" altLang="ja-JP" sz="1300" baseline="0">
              <a:latin typeface="ＭＳ Ｐゴシック" panose="020B0600070205080204" pitchFamily="50" charset="-128"/>
              <a:ea typeface="ＭＳ Ｐゴシック" panose="020B0600070205080204" pitchFamily="50" charset="-128"/>
            </a:rPr>
            <a:t>2.6</a:t>
          </a:r>
          <a:r>
            <a:rPr kumimoji="1" lang="ja-JP" altLang="en-US" sz="1300" baseline="0">
              <a:latin typeface="ＭＳ Ｐゴシック" panose="020B0600070205080204" pitchFamily="50" charset="-128"/>
              <a:ea typeface="ＭＳ Ｐゴシック" panose="020B0600070205080204" pitchFamily="50" charset="-128"/>
            </a:rPr>
            <a:t>％減となった。</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主な要因としては、新型コロナウイルス感染症の影響により子ども医療支給金を始めとする市単独の医療助成金が減となったことや算定方法の変更により前年度増加した児童扶養手当が減となったことなどによるものであ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扶助費については、抑制することが困難であるが、絶えず制度の見直しを行い、限られた財源を有効に活用できるように努める。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45357</xdr:rowOff>
    </xdr:from>
    <xdr:to>
      <xdr:col>24</xdr:col>
      <xdr:colOff>25400</xdr:colOff>
      <xdr:row>61</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8960757"/>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131734</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70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45357</xdr:rowOff>
    </xdr:from>
    <xdr:to>
      <xdr:col>24</xdr:col>
      <xdr:colOff>114300</xdr:colOff>
      <xdr:row>52</xdr:row>
      <xdr:rowOff>45357</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8960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167822</xdr:rowOff>
    </xdr:from>
    <xdr:to>
      <xdr:col>24</xdr:col>
      <xdr:colOff>25400</xdr:colOff>
      <xdr:row>58</xdr:row>
      <xdr:rowOff>159657</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3987800" y="9254672"/>
          <a:ext cx="838200" cy="849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170742</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600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27215</xdr:rowOff>
    </xdr:from>
    <xdr:to>
      <xdr:col>24</xdr:col>
      <xdr:colOff>76200</xdr:colOff>
      <xdr:row>56</xdr:row>
      <xdr:rowOff>128815</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69850</xdr:rowOff>
    </xdr:from>
    <xdr:to>
      <xdr:col>19</xdr:col>
      <xdr:colOff>187325</xdr:colOff>
      <xdr:row>58</xdr:row>
      <xdr:rowOff>159657</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3098800" y="9842500"/>
          <a:ext cx="8890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149678</xdr:rowOff>
    </xdr:from>
    <xdr:to>
      <xdr:col>20</xdr:col>
      <xdr:colOff>38100</xdr:colOff>
      <xdr:row>58</xdr:row>
      <xdr:rowOff>79828</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90005</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691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69850</xdr:rowOff>
    </xdr:from>
    <xdr:to>
      <xdr:col>15</xdr:col>
      <xdr:colOff>98425</xdr:colOff>
      <xdr:row>58</xdr:row>
      <xdr:rowOff>29028</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flipV="1">
          <a:off x="2209800" y="9842500"/>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19050</xdr:rowOff>
    </xdr:from>
    <xdr:to>
      <xdr:col>15</xdr:col>
      <xdr:colOff>149225</xdr:colOff>
      <xdr:row>57</xdr:row>
      <xdr:rowOff>120650</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130827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29028</xdr:rowOff>
    </xdr:from>
    <xdr:to>
      <xdr:col>11</xdr:col>
      <xdr:colOff>9525</xdr:colOff>
      <xdr:row>58</xdr:row>
      <xdr:rowOff>94343</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flipV="1">
          <a:off x="1320800" y="99731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157843</xdr:rowOff>
    </xdr:from>
    <xdr:to>
      <xdr:col>11</xdr:col>
      <xdr:colOff>60325</xdr:colOff>
      <xdr:row>57</xdr:row>
      <xdr:rowOff>87993</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98170</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52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92528</xdr:rowOff>
    </xdr:from>
    <xdr:to>
      <xdr:col>6</xdr:col>
      <xdr:colOff>171450</xdr:colOff>
      <xdr:row>57</xdr:row>
      <xdr:rowOff>22678</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32855</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117022</xdr:rowOff>
    </xdr:from>
    <xdr:to>
      <xdr:col>24</xdr:col>
      <xdr:colOff>76200</xdr:colOff>
      <xdr:row>54</xdr:row>
      <xdr:rowOff>47172</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133549</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04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108857</xdr:rowOff>
    </xdr:from>
    <xdr:to>
      <xdr:col>20</xdr:col>
      <xdr:colOff>38100</xdr:colOff>
      <xdr:row>59</xdr:row>
      <xdr:rowOff>39007</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1005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23784</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10139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19050</xdr:rowOff>
    </xdr:from>
    <xdr:to>
      <xdr:col>15</xdr:col>
      <xdr:colOff>149225</xdr:colOff>
      <xdr:row>57</xdr:row>
      <xdr:rowOff>120650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105427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149678</xdr:rowOff>
    </xdr:from>
    <xdr:to>
      <xdr:col>11</xdr:col>
      <xdr:colOff>60325</xdr:colOff>
      <xdr:row>58</xdr:row>
      <xdr:rowOff>79828</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64605</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43543</xdr:rowOff>
    </xdr:from>
    <xdr:to>
      <xdr:col>6</xdr:col>
      <xdr:colOff>171450</xdr:colOff>
      <xdr:row>58</xdr:row>
      <xdr:rowOff>145143</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98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129920</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1007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％下回り、前年度比</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％の減となっている。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主な要因は、下水道事業の企業会計化に伴い、公共下水道事業特別会計繰出金が減少したことによるものである。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今後も繰出基準に基づき適正な繰出しに努める。</a:t>
          </a: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31750</xdr:rowOff>
    </xdr:from>
    <xdr:to>
      <xdr:col>82</xdr:col>
      <xdr:colOff>107950</xdr:colOff>
      <xdr:row>60</xdr:row>
      <xdr:rowOff>88900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1186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60977</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88900</xdr:rowOff>
    </xdr:from>
    <xdr:to>
      <xdr:col>82</xdr:col>
      <xdr:colOff>196850</xdr:colOff>
      <xdr:row>60</xdr:row>
      <xdr:rowOff>88900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118127</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31750</xdr:rowOff>
    </xdr:from>
    <xdr:to>
      <xdr:col>82</xdr:col>
      <xdr:colOff>196850</xdr:colOff>
      <xdr:row>53</xdr:row>
      <xdr:rowOff>31750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50800</xdr:rowOff>
    </xdr:from>
    <xdr:to>
      <xdr:col>82</xdr:col>
      <xdr:colOff>107950</xdr:colOff>
      <xdr:row>60</xdr:row>
      <xdr:rowOff>107950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5671800" y="9823450"/>
          <a:ext cx="838200" cy="571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67327</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839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107950</xdr:rowOff>
    </xdr:from>
    <xdr:to>
      <xdr:col>78</xdr:col>
      <xdr:colOff>69850</xdr:colOff>
      <xdr:row>60</xdr:row>
      <xdr:rowOff>127000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4782800" y="103949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19050</xdr:rowOff>
    </xdr:from>
    <xdr:to>
      <xdr:col>78</xdr:col>
      <xdr:colOff>120650</xdr:colOff>
      <xdr:row>58</xdr:row>
      <xdr:rowOff>120650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96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130827</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732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127000</xdr:rowOff>
    </xdr:from>
    <xdr:to>
      <xdr:col>73</xdr:col>
      <xdr:colOff>180975</xdr:colOff>
      <xdr:row>61</xdr:row>
      <xdr:rowOff>107950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flipV="1">
          <a:off x="13893800" y="104140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0</xdr:rowOff>
    </xdr:from>
    <xdr:to>
      <xdr:col>74</xdr:col>
      <xdr:colOff>31750</xdr:colOff>
      <xdr:row>59</xdr:row>
      <xdr:rowOff>101600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101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111777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88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61</xdr:row>
      <xdr:rowOff>12700</xdr:rowOff>
    </xdr:from>
    <xdr:to>
      <xdr:col>69</xdr:col>
      <xdr:colOff>92075</xdr:colOff>
      <xdr:row>61</xdr:row>
      <xdr:rowOff>107950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104711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114300</xdr:rowOff>
    </xdr:from>
    <xdr:to>
      <xdr:col>69</xdr:col>
      <xdr:colOff>142875</xdr:colOff>
      <xdr:row>60</xdr:row>
      <xdr:rowOff>44450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1022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54627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99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38100</xdr:rowOff>
    </xdr:from>
    <xdr:to>
      <xdr:col>65</xdr:col>
      <xdr:colOff>53975</xdr:colOff>
      <xdr:row>59</xdr:row>
      <xdr:rowOff>139700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1015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149877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92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0</xdr:rowOff>
    </xdr:from>
    <xdr:to>
      <xdr:col>82</xdr:col>
      <xdr:colOff>158750</xdr:colOff>
      <xdr:row>57</xdr:row>
      <xdr:rowOff>101600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16527</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61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57150</xdr:rowOff>
    </xdr:from>
    <xdr:to>
      <xdr:col>78</xdr:col>
      <xdr:colOff>120650</xdr:colOff>
      <xdr:row>60</xdr:row>
      <xdr:rowOff>158750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1034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143527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10430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76200</xdr:rowOff>
    </xdr:from>
    <xdr:to>
      <xdr:col>74</xdr:col>
      <xdr:colOff>31750</xdr:colOff>
      <xdr:row>61</xdr:row>
      <xdr:rowOff>6350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162577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1044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61</xdr:row>
      <xdr:rowOff>57150</xdr:rowOff>
    </xdr:from>
    <xdr:to>
      <xdr:col>69</xdr:col>
      <xdr:colOff>142875</xdr:colOff>
      <xdr:row>61</xdr:row>
      <xdr:rowOff>158750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1051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143527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1060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133350</xdr:rowOff>
    </xdr:from>
    <xdr:to>
      <xdr:col>65</xdr:col>
      <xdr:colOff>53975</xdr:colOff>
      <xdr:row>61</xdr:row>
      <xdr:rowOff>63500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1042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48277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1050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％下回ったが、前年度比</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％の増となっている。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主な要因は、下水道事業の企業会計化に伴い、下水道事業会計負担金が増加したことによるものである。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今後は行財政改革推進計画（第</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次実行計画）に基づき、実施した補助金検討委員会の意見を踏まえ補助金の見直しを行っていく。</a:t>
          </a: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a:extLst>
            <a:ext uri="{FF2B5EF4-FFF2-40B4-BE49-F238E27FC236}">
              <a16:creationId xmlns:a16="http://schemas.microsoft.com/office/drawing/2014/main" id="{00000000-0008-0000-0400-00003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154214</xdr:rowOff>
    </xdr:from>
    <xdr:to>
      <xdr:col>82</xdr:col>
      <xdr:colOff>107950</xdr:colOff>
      <xdr:row>41</xdr:row>
      <xdr:rowOff>102507</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6510000" y="5640614"/>
          <a:ext cx="0" cy="149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74584</xdr:rowOff>
    </xdr:from>
    <xdr:ext cx="762000" cy="259045"/>
    <xdr:sp macro="" textlink="">
      <xdr:nvSpPr>
        <xdr:cNvPr id="312" name="補助費等最小値テキスト">
          <a:extLst>
            <a:ext uri="{FF2B5EF4-FFF2-40B4-BE49-F238E27FC236}">
              <a16:creationId xmlns:a16="http://schemas.microsoft.com/office/drawing/2014/main" id="{00000000-0008-0000-0400-000038010000}"/>
            </a:ext>
          </a:extLst>
        </xdr:cNvPr>
        <xdr:cNvSpPr txBox="1"/>
      </xdr:nvSpPr>
      <xdr:spPr>
        <a:xfrm>
          <a:off x="16598900" y="7104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102507</xdr:rowOff>
    </xdr:from>
    <xdr:to>
      <xdr:col>82</xdr:col>
      <xdr:colOff>196850</xdr:colOff>
      <xdr:row>41</xdr:row>
      <xdr:rowOff>102507</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7131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69141</xdr:rowOff>
    </xdr:from>
    <xdr:ext cx="762000" cy="259045"/>
    <xdr:sp macro="" textlink="">
      <xdr:nvSpPr>
        <xdr:cNvPr id="314" name="補助費等最大値テキスト">
          <a:extLst>
            <a:ext uri="{FF2B5EF4-FFF2-40B4-BE49-F238E27FC236}">
              <a16:creationId xmlns:a16="http://schemas.microsoft.com/office/drawing/2014/main" id="{00000000-0008-0000-0400-00003A010000}"/>
            </a:ext>
          </a:extLst>
        </xdr:cNvPr>
        <xdr:cNvSpPr txBox="1"/>
      </xdr:nvSpPr>
      <xdr:spPr>
        <a:xfrm>
          <a:off x="16598900" y="5384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154214</xdr:rowOff>
    </xdr:from>
    <xdr:to>
      <xdr:col>82</xdr:col>
      <xdr:colOff>196850</xdr:colOff>
      <xdr:row>32</xdr:row>
      <xdr:rowOff>154214</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6421100" y="5640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31750</xdr:rowOff>
    </xdr:from>
    <xdr:to>
      <xdr:col>82</xdr:col>
      <xdr:colOff>107950</xdr:colOff>
      <xdr:row>36</xdr:row>
      <xdr:rowOff>1814</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5671800" y="6032500"/>
          <a:ext cx="8382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31949</xdr:rowOff>
    </xdr:from>
    <xdr:ext cx="762000" cy="259045"/>
    <xdr:sp macro="" textlink="">
      <xdr:nvSpPr>
        <xdr:cNvPr id="317" name="補助費等平均値テキスト">
          <a:extLst>
            <a:ext uri="{FF2B5EF4-FFF2-40B4-BE49-F238E27FC236}">
              <a16:creationId xmlns:a16="http://schemas.microsoft.com/office/drawing/2014/main" id="{00000000-0008-0000-0400-00003D010000}"/>
            </a:ext>
          </a:extLst>
        </xdr:cNvPr>
        <xdr:cNvSpPr txBox="1"/>
      </xdr:nvSpPr>
      <xdr:spPr>
        <a:xfrm>
          <a:off x="16598900" y="6204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59872</xdr:rowOff>
    </xdr:from>
    <xdr:to>
      <xdr:col>82</xdr:col>
      <xdr:colOff>158750</xdr:colOff>
      <xdr:row>36</xdr:row>
      <xdr:rowOff>161472</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64592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9978</xdr:rowOff>
    </xdr:from>
    <xdr:to>
      <xdr:col>78</xdr:col>
      <xdr:colOff>69850</xdr:colOff>
      <xdr:row>35</xdr:row>
      <xdr:rowOff>31750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4782800" y="6010728"/>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38100</xdr:rowOff>
    </xdr:from>
    <xdr:to>
      <xdr:col>78</xdr:col>
      <xdr:colOff>120650</xdr:colOff>
      <xdr:row>36</xdr:row>
      <xdr:rowOff>139700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5621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124477</xdr:rowOff>
    </xdr:from>
    <xdr:ext cx="7366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290800" y="629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9978</xdr:rowOff>
    </xdr:from>
    <xdr:to>
      <xdr:col>73</xdr:col>
      <xdr:colOff>180975</xdr:colOff>
      <xdr:row>35</xdr:row>
      <xdr:rowOff>75293</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flipV="1">
          <a:off x="13893800" y="60107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133350</xdr:rowOff>
    </xdr:from>
    <xdr:to>
      <xdr:col>74</xdr:col>
      <xdr:colOff>31750</xdr:colOff>
      <xdr:row>36</xdr:row>
      <xdr:rowOff>63500</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4732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48277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31750</xdr:rowOff>
    </xdr:from>
    <xdr:to>
      <xdr:col>69</xdr:col>
      <xdr:colOff>92075</xdr:colOff>
      <xdr:row>35</xdr:row>
      <xdr:rowOff>75293</xdr:rowOff>
    </xdr:to>
    <xdr:cxnSp macro="">
      <xdr:nvCxnSpPr>
        <xdr:cNvPr id="325" name="直線コネクタ 324">
          <a:extLst>
            <a:ext uri="{FF2B5EF4-FFF2-40B4-BE49-F238E27FC236}">
              <a16:creationId xmlns:a16="http://schemas.microsoft.com/office/drawing/2014/main" id="{00000000-0008-0000-0400-000045010000}"/>
            </a:ext>
          </a:extLst>
        </xdr:cNvPr>
        <xdr:cNvCxnSpPr/>
      </xdr:nvCxnSpPr>
      <xdr:spPr>
        <a:xfrm>
          <a:off x="13004800" y="60325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100693</xdr:rowOff>
    </xdr:from>
    <xdr:to>
      <xdr:col>69</xdr:col>
      <xdr:colOff>142875</xdr:colOff>
      <xdr:row>36</xdr:row>
      <xdr:rowOff>30843</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3843000" y="61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15620</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512800" y="618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111578</xdr:rowOff>
    </xdr:from>
    <xdr:to>
      <xdr:col>65</xdr:col>
      <xdr:colOff>53975</xdr:colOff>
      <xdr:row>36</xdr:row>
      <xdr:rowOff>41728</xdr:rowOff>
    </xdr:to>
    <xdr:sp macro="" textlink="">
      <xdr:nvSpPr>
        <xdr:cNvPr id="328" name="フローチャート: 判断 327">
          <a:extLst>
            <a:ext uri="{FF2B5EF4-FFF2-40B4-BE49-F238E27FC236}">
              <a16:creationId xmlns:a16="http://schemas.microsoft.com/office/drawing/2014/main" id="{00000000-0008-0000-0400-000048010000}"/>
            </a:ext>
          </a:extLst>
        </xdr:cNvPr>
        <xdr:cNvSpPr/>
      </xdr:nvSpPr>
      <xdr:spPr>
        <a:xfrm>
          <a:off x="12954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26505</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623800" y="619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122464</xdr:rowOff>
    </xdr:from>
    <xdr:to>
      <xdr:col>82</xdr:col>
      <xdr:colOff>158750</xdr:colOff>
      <xdr:row>36</xdr:row>
      <xdr:rowOff>52614</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6459200" y="612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138991</xdr:rowOff>
    </xdr:from>
    <xdr:ext cx="762000" cy="259045"/>
    <xdr:sp macro="" textlink="">
      <xdr:nvSpPr>
        <xdr:cNvPr id="336" name="補助費等該当値テキスト">
          <a:extLst>
            <a:ext uri="{FF2B5EF4-FFF2-40B4-BE49-F238E27FC236}">
              <a16:creationId xmlns:a16="http://schemas.microsoft.com/office/drawing/2014/main" id="{00000000-0008-0000-0400-000050010000}"/>
            </a:ext>
          </a:extLst>
        </xdr:cNvPr>
        <xdr:cNvSpPr txBox="1"/>
      </xdr:nvSpPr>
      <xdr:spPr>
        <a:xfrm>
          <a:off x="16598900" y="596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152400</xdr:rowOff>
    </xdr:from>
    <xdr:to>
      <xdr:col>78</xdr:col>
      <xdr:colOff>120650</xdr:colOff>
      <xdr:row>35</xdr:row>
      <xdr:rowOff>82550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5621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92727</xdr:rowOff>
    </xdr:from>
    <xdr:ext cx="7366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5290800" y="575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130628</xdr:rowOff>
    </xdr:from>
    <xdr:to>
      <xdr:col>74</xdr:col>
      <xdr:colOff>31750</xdr:colOff>
      <xdr:row>35</xdr:row>
      <xdr:rowOff>60778</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4732000" y="595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70955</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4401800" y="572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24493</xdr:rowOff>
    </xdr:from>
    <xdr:to>
      <xdr:col>69</xdr:col>
      <xdr:colOff>142875</xdr:colOff>
      <xdr:row>35</xdr:row>
      <xdr:rowOff>126093</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3843000" y="602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136270</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3512800" y="579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152400</xdr:rowOff>
    </xdr:from>
    <xdr:to>
      <xdr:col>65</xdr:col>
      <xdr:colOff>53975</xdr:colOff>
      <xdr:row>35</xdr:row>
      <xdr:rowOff>82550</xdr:rowOff>
    </xdr:to>
    <xdr:sp macro="" textlink="">
      <xdr:nvSpPr>
        <xdr:cNvPr id="343" name="楕円 342">
          <a:extLst>
            <a:ext uri="{FF2B5EF4-FFF2-40B4-BE49-F238E27FC236}">
              <a16:creationId xmlns:a16="http://schemas.microsoft.com/office/drawing/2014/main" id="{00000000-0008-0000-0400-000057010000}"/>
            </a:ext>
          </a:extLst>
        </xdr:cNvPr>
        <xdr:cNvSpPr/>
      </xdr:nvSpPr>
      <xdr:spPr>
        <a:xfrm>
          <a:off x="12954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92727</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12623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a:extLst>
            <a:ext uri="{FF2B5EF4-FFF2-40B4-BE49-F238E27FC236}">
              <a16:creationId xmlns:a16="http://schemas.microsoft.com/office/drawing/2014/main" id="{00000000-0008-0000-0400-00006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a:extLst>
            <a:ext uri="{FF2B5EF4-FFF2-40B4-BE49-F238E27FC236}">
              <a16:creationId xmlns:a16="http://schemas.microsoft.com/office/drawing/2014/main" id="{00000000-0008-0000-0400-00006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a:t>
          </a:r>
          <a:r>
            <a:rPr kumimoji="1" lang="en-US" altLang="ja-JP" sz="1300">
              <a:latin typeface="ＭＳ Ｐゴシック" panose="020B0600070205080204" pitchFamily="50" charset="-128"/>
              <a:ea typeface="ＭＳ Ｐゴシック" panose="020B0600070205080204" pitchFamily="50" charset="-128"/>
            </a:rPr>
            <a:t>6.1</a:t>
          </a:r>
          <a:r>
            <a:rPr kumimoji="1" lang="ja-JP" altLang="en-US" sz="1300">
              <a:latin typeface="ＭＳ Ｐゴシック" panose="020B0600070205080204" pitchFamily="50" charset="-128"/>
              <a:ea typeface="ＭＳ Ｐゴシック" panose="020B0600070205080204" pitchFamily="50" charset="-128"/>
            </a:rPr>
            <a:t>％下回り、前年度比で</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％の減となっている。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減となった主な要因は、西尾幡豆ふれあい広場整備事業などに係る起債の償還が終了したことによるものである。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今後は、公共施設の長寿命化や更新などにより増加が見込まれるが、後年度の過度な負担とならないよう、計画的に借入を行っていく。</a:t>
          </a:r>
        </a:p>
      </xdr:txBody>
    </xdr:sp>
    <xdr:clientData/>
  </xdr:twoCellAnchor>
  <xdr:oneCellAnchor>
    <xdr:from>
      <xdr:col>3</xdr:col>
      <xdr:colOff>123825</xdr:colOff>
      <xdr:row>69</xdr:row>
      <xdr:rowOff>107950</xdr:rowOff>
    </xdr:from>
    <xdr:ext cx="298543" cy="225703"/>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a:extLst>
            <a:ext uri="{FF2B5EF4-FFF2-40B4-BE49-F238E27FC236}">
              <a16:creationId xmlns:a16="http://schemas.microsoft.com/office/drawing/2014/main" id="{00000000-0008-0000-0400-00007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35560</xdr:rowOff>
    </xdr:from>
    <xdr:to>
      <xdr:col>24</xdr:col>
      <xdr:colOff>25400</xdr:colOff>
      <xdr:row>79</xdr:row>
      <xdr:rowOff>170435</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4826000" y="12722860"/>
          <a:ext cx="0" cy="992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142512</xdr:rowOff>
    </xdr:from>
    <xdr:ext cx="762000" cy="259045"/>
    <xdr:sp macro="" textlink="">
      <xdr:nvSpPr>
        <xdr:cNvPr id="370" name="公債費最小値テキスト">
          <a:extLst>
            <a:ext uri="{FF2B5EF4-FFF2-40B4-BE49-F238E27FC236}">
              <a16:creationId xmlns:a16="http://schemas.microsoft.com/office/drawing/2014/main" id="{00000000-0008-0000-0400-000072010000}"/>
            </a:ext>
          </a:extLst>
        </xdr:cNvPr>
        <xdr:cNvSpPr txBox="1"/>
      </xdr:nvSpPr>
      <xdr:spPr>
        <a:xfrm>
          <a:off x="4914900" y="1368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170435</xdr:rowOff>
    </xdr:from>
    <xdr:to>
      <xdr:col>24</xdr:col>
      <xdr:colOff>114300</xdr:colOff>
      <xdr:row>79</xdr:row>
      <xdr:rowOff>170435</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3714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121937</xdr:rowOff>
    </xdr:from>
    <xdr:ext cx="762000" cy="259045"/>
    <xdr:sp macro="" textlink="">
      <xdr:nvSpPr>
        <xdr:cNvPr id="372" name="公債費最大値テキスト">
          <a:extLst>
            <a:ext uri="{FF2B5EF4-FFF2-40B4-BE49-F238E27FC236}">
              <a16:creationId xmlns:a16="http://schemas.microsoft.com/office/drawing/2014/main" id="{00000000-0008-0000-0400-000074010000}"/>
            </a:ext>
          </a:extLst>
        </xdr:cNvPr>
        <xdr:cNvSpPr txBox="1"/>
      </xdr:nvSpPr>
      <xdr:spPr>
        <a:xfrm>
          <a:off x="4914900" y="1246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35560</xdr:rowOff>
    </xdr:from>
    <xdr:to>
      <xdr:col>24</xdr:col>
      <xdr:colOff>114300</xdr:colOff>
      <xdr:row>74</xdr:row>
      <xdr:rowOff>35560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4737100" y="12722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106426</xdr:rowOff>
    </xdr:from>
    <xdr:to>
      <xdr:col>24</xdr:col>
      <xdr:colOff>25400</xdr:colOff>
      <xdr:row>75</xdr:row>
      <xdr:rowOff>129286</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987800" y="1296517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135145</xdr:rowOff>
    </xdr:from>
    <xdr:ext cx="762000" cy="259045"/>
    <xdr:sp macro="" textlink="">
      <xdr:nvSpPr>
        <xdr:cNvPr id="375" name="公債費平均値テキスト">
          <a:extLst>
            <a:ext uri="{FF2B5EF4-FFF2-40B4-BE49-F238E27FC236}">
              <a16:creationId xmlns:a16="http://schemas.microsoft.com/office/drawing/2014/main" id="{00000000-0008-0000-0400-000077010000}"/>
            </a:ext>
          </a:extLst>
        </xdr:cNvPr>
        <xdr:cNvSpPr txBox="1"/>
      </xdr:nvSpPr>
      <xdr:spPr>
        <a:xfrm>
          <a:off x="4914900" y="13165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163068</xdr:rowOff>
    </xdr:from>
    <xdr:to>
      <xdr:col>24</xdr:col>
      <xdr:colOff>76200</xdr:colOff>
      <xdr:row>77</xdr:row>
      <xdr:rowOff>93218</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4775200" y="1319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129286</xdr:rowOff>
    </xdr:from>
    <xdr:to>
      <xdr:col>19</xdr:col>
      <xdr:colOff>187325</xdr:colOff>
      <xdr:row>75</xdr:row>
      <xdr:rowOff>138430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3098800" y="1298803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119142</xdr:rowOff>
    </xdr:from>
    <xdr:ext cx="7366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138430</xdr:rowOff>
    </xdr:from>
    <xdr:to>
      <xdr:col>15</xdr:col>
      <xdr:colOff>98425</xdr:colOff>
      <xdr:row>76</xdr:row>
      <xdr:rowOff>8128</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2209800" y="1299718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51054</xdr:rowOff>
    </xdr:from>
    <xdr:to>
      <xdr:col>15</xdr:col>
      <xdr:colOff>149225</xdr:colOff>
      <xdr:row>77</xdr:row>
      <xdr:rowOff>152654</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048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137431</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8128</xdr:rowOff>
    </xdr:from>
    <xdr:to>
      <xdr:col>11</xdr:col>
      <xdr:colOff>9525</xdr:colOff>
      <xdr:row>76</xdr:row>
      <xdr:rowOff>35561</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flipV="1">
          <a:off x="1320800" y="13038328"/>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69342</xdr:rowOff>
    </xdr:from>
    <xdr:to>
      <xdr:col>11</xdr:col>
      <xdr:colOff>60325</xdr:colOff>
      <xdr:row>77</xdr:row>
      <xdr:rowOff>170942</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2159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155719</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83058</xdr:rowOff>
    </xdr:from>
    <xdr:to>
      <xdr:col>6</xdr:col>
      <xdr:colOff>171450</xdr:colOff>
      <xdr:row>78</xdr:row>
      <xdr:rowOff>13208</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1270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169435</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55626</xdr:rowOff>
    </xdr:from>
    <xdr:to>
      <xdr:col>24</xdr:col>
      <xdr:colOff>76200</xdr:colOff>
      <xdr:row>75</xdr:row>
      <xdr:rowOff>157226</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4775200" y="1291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72153</xdr:rowOff>
    </xdr:from>
    <xdr:ext cx="762000" cy="259045"/>
    <xdr:sp macro="" textlink="">
      <xdr:nvSpPr>
        <xdr:cNvPr id="394" name="公債費該当値テキスト">
          <a:extLst>
            <a:ext uri="{FF2B5EF4-FFF2-40B4-BE49-F238E27FC236}">
              <a16:creationId xmlns:a16="http://schemas.microsoft.com/office/drawing/2014/main" id="{00000000-0008-0000-0400-00008A010000}"/>
            </a:ext>
          </a:extLst>
        </xdr:cNvPr>
        <xdr:cNvSpPr txBox="1"/>
      </xdr:nvSpPr>
      <xdr:spPr>
        <a:xfrm>
          <a:off x="4914900" y="12759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78486</xdr:rowOff>
    </xdr:from>
    <xdr:to>
      <xdr:col>20</xdr:col>
      <xdr:colOff>38100</xdr:colOff>
      <xdr:row>76</xdr:row>
      <xdr:rowOff>8635</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937000" y="129372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18813</xdr:rowOff>
    </xdr:from>
    <xdr:ext cx="7366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3606800" y="12706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87630</xdr:rowOff>
    </xdr:from>
    <xdr:to>
      <xdr:col>15</xdr:col>
      <xdr:colOff>149225</xdr:colOff>
      <xdr:row>76</xdr:row>
      <xdr:rowOff>17780</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3048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27957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2717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128778</xdr:rowOff>
    </xdr:from>
    <xdr:to>
      <xdr:col>11</xdr:col>
      <xdr:colOff>60325</xdr:colOff>
      <xdr:row>76</xdr:row>
      <xdr:rowOff>58928</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2159000" y="1298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69105</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828800" y="1275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156211</xdr:rowOff>
    </xdr:from>
    <xdr:to>
      <xdr:col>6</xdr:col>
      <xdr:colOff>171450</xdr:colOff>
      <xdr:row>76</xdr:row>
      <xdr:rowOff>86361</xdr:rowOff>
    </xdr:to>
    <xdr:sp macro="" textlink="">
      <xdr:nvSpPr>
        <xdr:cNvPr id="401" name="楕円 400">
          <a:extLst>
            <a:ext uri="{FF2B5EF4-FFF2-40B4-BE49-F238E27FC236}">
              <a16:creationId xmlns:a16="http://schemas.microsoft.com/office/drawing/2014/main" id="{00000000-0008-0000-0400-000091010000}"/>
            </a:ext>
          </a:extLst>
        </xdr:cNvPr>
        <xdr:cNvSpPr/>
      </xdr:nvSpPr>
      <xdr:spPr>
        <a:xfrm>
          <a:off x="1270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96537</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939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a:t>
          </a:r>
          <a:r>
            <a:rPr kumimoji="1" lang="en-US" altLang="ja-JP" sz="1300">
              <a:latin typeface="ＭＳ Ｐゴシック" panose="020B0600070205080204" pitchFamily="50" charset="-128"/>
              <a:ea typeface="ＭＳ Ｐゴシック" panose="020B0600070205080204" pitchFamily="50" charset="-128"/>
            </a:rPr>
            <a:t>3.8</a:t>
          </a:r>
          <a:r>
            <a:rPr kumimoji="1" lang="ja-JP" altLang="en-US" sz="1300">
              <a:latin typeface="ＭＳ Ｐゴシック" panose="020B0600070205080204" pitchFamily="50" charset="-128"/>
              <a:ea typeface="ＭＳ Ｐゴシック" panose="020B0600070205080204" pitchFamily="50" charset="-128"/>
            </a:rPr>
            <a:t>％上回っており、前年度比</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％の増となっている。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類似団体と比較し人件費と物件費の比率が平均値を大きく上回っておりともに両項目ともに前年度から増加したことが増加の要因となっている。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引き続き行財政改革推進計画（第</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次実行計画）や定員適正化計画を進め、健全な財政運営を維持できるよう努める。</a:t>
          </a:r>
        </a:p>
      </xdr:txBody>
    </xdr:sp>
    <xdr:clientData/>
  </xdr:twoCellAnchor>
  <xdr:oneCellAnchor>
    <xdr:from>
      <xdr:col>62</xdr:col>
      <xdr:colOff>6350</xdr:colOff>
      <xdr:row>69</xdr:row>
      <xdr:rowOff>107950</xdr:rowOff>
    </xdr:from>
    <xdr:ext cx="298543" cy="225703"/>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9" name="公債費以外グラフ枠">
          <a:extLst>
            <a:ext uri="{FF2B5EF4-FFF2-40B4-BE49-F238E27FC236}">
              <a16:creationId xmlns:a16="http://schemas.microsoft.com/office/drawing/2014/main" id="{00000000-0008-0000-0400-0000AD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111760</xdr:rowOff>
    </xdr:from>
    <xdr:to>
      <xdr:col>82</xdr:col>
      <xdr:colOff>107950</xdr:colOff>
      <xdr:row>80</xdr:row>
      <xdr:rowOff>111761</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6510000" y="12456160"/>
          <a:ext cx="0" cy="1371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83838</xdr:rowOff>
    </xdr:from>
    <xdr:ext cx="762000" cy="259045"/>
    <xdr:sp macro="" textlink="">
      <xdr:nvSpPr>
        <xdr:cNvPr id="431" name="公債費以外最小値テキスト">
          <a:extLst>
            <a:ext uri="{FF2B5EF4-FFF2-40B4-BE49-F238E27FC236}">
              <a16:creationId xmlns:a16="http://schemas.microsoft.com/office/drawing/2014/main" id="{00000000-0008-0000-0400-0000AF010000}"/>
            </a:ext>
          </a:extLst>
        </xdr:cNvPr>
        <xdr:cNvSpPr txBox="1"/>
      </xdr:nvSpPr>
      <xdr:spPr>
        <a:xfrm>
          <a:off x="16598900" y="1379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111761</xdr:rowOff>
    </xdr:from>
    <xdr:to>
      <xdr:col>82</xdr:col>
      <xdr:colOff>196850</xdr:colOff>
      <xdr:row>80</xdr:row>
      <xdr:rowOff>111761</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3827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26687</xdr:rowOff>
    </xdr:from>
    <xdr:ext cx="762000" cy="259045"/>
    <xdr:sp macro="" textlink="">
      <xdr:nvSpPr>
        <xdr:cNvPr id="433" name="公債費以外最大値テキスト">
          <a:extLst>
            <a:ext uri="{FF2B5EF4-FFF2-40B4-BE49-F238E27FC236}">
              <a16:creationId xmlns:a16="http://schemas.microsoft.com/office/drawing/2014/main" id="{00000000-0008-0000-0400-0000B1010000}"/>
            </a:ext>
          </a:extLst>
        </xdr:cNvPr>
        <xdr:cNvSpPr txBox="1"/>
      </xdr:nvSpPr>
      <xdr:spPr>
        <a:xfrm>
          <a:off x="16598900" y="1219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111760</xdr:rowOff>
    </xdr:from>
    <xdr:to>
      <xdr:col>82</xdr:col>
      <xdr:colOff>196850</xdr:colOff>
      <xdr:row>72</xdr:row>
      <xdr:rowOff>111760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6421100" y="1245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153670</xdr:rowOff>
    </xdr:from>
    <xdr:to>
      <xdr:col>82</xdr:col>
      <xdr:colOff>107950</xdr:colOff>
      <xdr:row>78</xdr:row>
      <xdr:rowOff>165100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5671800" y="13355320"/>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12716</xdr:rowOff>
    </xdr:from>
    <xdr:ext cx="762000" cy="259045"/>
    <xdr:sp macro="" textlink="">
      <xdr:nvSpPr>
        <xdr:cNvPr id="436" name="公債費以外平均値テキスト">
          <a:extLst>
            <a:ext uri="{FF2B5EF4-FFF2-40B4-BE49-F238E27FC236}">
              <a16:creationId xmlns:a16="http://schemas.microsoft.com/office/drawing/2014/main" id="{00000000-0008-0000-0400-0000B4010000}"/>
            </a:ext>
          </a:extLst>
        </xdr:cNvPr>
        <xdr:cNvSpPr txBox="1"/>
      </xdr:nvSpPr>
      <xdr:spPr>
        <a:xfrm>
          <a:off x="16598900" y="13042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88900</xdr:rowOff>
    </xdr:from>
    <xdr:to>
      <xdr:col>78</xdr:col>
      <xdr:colOff>69850</xdr:colOff>
      <xdr:row>77</xdr:row>
      <xdr:rowOff>153670</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4782800" y="13119100"/>
          <a:ext cx="8890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106680</xdr:rowOff>
    </xdr:from>
    <xdr:to>
      <xdr:col>78</xdr:col>
      <xdr:colOff>120650</xdr:colOff>
      <xdr:row>77</xdr:row>
      <xdr:rowOff>36830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5621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47007</xdr:rowOff>
    </xdr:from>
    <xdr:ext cx="7366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290800" y="1290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88900</xdr:rowOff>
    </xdr:from>
    <xdr:to>
      <xdr:col>73</xdr:col>
      <xdr:colOff>180975</xdr:colOff>
      <xdr:row>77</xdr:row>
      <xdr:rowOff>115570</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flipV="1">
          <a:off x="13893800" y="1311910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53339</xdr:rowOff>
    </xdr:from>
    <xdr:to>
      <xdr:col>74</xdr:col>
      <xdr:colOff>31750</xdr:colOff>
      <xdr:row>76</xdr:row>
      <xdr:rowOff>154939</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4732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139716</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401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77470</xdr:rowOff>
    </xdr:from>
    <xdr:to>
      <xdr:col>69</xdr:col>
      <xdr:colOff>92075</xdr:colOff>
      <xdr:row>77</xdr:row>
      <xdr:rowOff>115570</xdr:rowOff>
    </xdr:to>
    <xdr:cxnSp macro="">
      <xdr:nvCxnSpPr>
        <xdr:cNvPr id="444" name="直線コネクタ 443">
          <a:extLst>
            <a:ext uri="{FF2B5EF4-FFF2-40B4-BE49-F238E27FC236}">
              <a16:creationId xmlns:a16="http://schemas.microsoft.com/office/drawing/2014/main" id="{00000000-0008-0000-0400-0000BC010000}"/>
            </a:ext>
          </a:extLst>
        </xdr:cNvPr>
        <xdr:cNvCxnSpPr/>
      </xdr:nvCxnSpPr>
      <xdr:spPr>
        <a:xfrm>
          <a:off x="13004800" y="132791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68580</xdr:rowOff>
    </xdr:from>
    <xdr:to>
      <xdr:col>69</xdr:col>
      <xdr:colOff>142875</xdr:colOff>
      <xdr:row>76</xdr:row>
      <xdr:rowOff>170180</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3843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8907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5128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53339</xdr:rowOff>
    </xdr:from>
    <xdr:to>
      <xdr:col>65</xdr:col>
      <xdr:colOff>53975</xdr:colOff>
      <xdr:row>76</xdr:row>
      <xdr:rowOff>154939</xdr:rowOff>
    </xdr:to>
    <xdr:sp macro="" textlink="">
      <xdr:nvSpPr>
        <xdr:cNvPr id="447" name="フローチャート: 判断 446">
          <a:extLst>
            <a:ext uri="{FF2B5EF4-FFF2-40B4-BE49-F238E27FC236}">
              <a16:creationId xmlns:a16="http://schemas.microsoft.com/office/drawing/2014/main" id="{00000000-0008-0000-0400-0000BF010000}"/>
            </a:ext>
          </a:extLst>
        </xdr:cNvPr>
        <xdr:cNvSpPr/>
      </xdr:nvSpPr>
      <xdr:spPr>
        <a:xfrm>
          <a:off x="12954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165117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623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114300</xdr:rowOff>
    </xdr:from>
    <xdr:to>
      <xdr:col>82</xdr:col>
      <xdr:colOff>158750</xdr:colOff>
      <xdr:row>79</xdr:row>
      <xdr:rowOff>44450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64592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86377</xdr:rowOff>
    </xdr:from>
    <xdr:ext cx="762000" cy="259045"/>
    <xdr:sp macro="" textlink="">
      <xdr:nvSpPr>
        <xdr:cNvPr id="455" name="公債費以外該当値テキスト">
          <a:extLst>
            <a:ext uri="{FF2B5EF4-FFF2-40B4-BE49-F238E27FC236}">
              <a16:creationId xmlns:a16="http://schemas.microsoft.com/office/drawing/2014/main" id="{00000000-0008-0000-0400-0000C7010000}"/>
            </a:ext>
          </a:extLst>
        </xdr:cNvPr>
        <xdr:cNvSpPr txBox="1"/>
      </xdr:nvSpPr>
      <xdr:spPr>
        <a:xfrm>
          <a:off x="165989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102870</xdr:rowOff>
    </xdr:from>
    <xdr:to>
      <xdr:col>78</xdr:col>
      <xdr:colOff>120650</xdr:colOff>
      <xdr:row>78</xdr:row>
      <xdr:rowOff>33020</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56210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17797</xdr:rowOff>
    </xdr:from>
    <xdr:ext cx="7366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5290800" y="1339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38100</xdr:rowOff>
    </xdr:from>
    <xdr:to>
      <xdr:col>74</xdr:col>
      <xdr:colOff>31750</xdr:colOff>
      <xdr:row>76</xdr:row>
      <xdr:rowOff>139700</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4732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149877</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44018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64770</xdr:rowOff>
    </xdr:from>
    <xdr:to>
      <xdr:col>69</xdr:col>
      <xdr:colOff>142875</xdr:colOff>
      <xdr:row>77</xdr:row>
      <xdr:rowOff>166370</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3843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151147</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3512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26670</xdr:rowOff>
    </xdr:from>
    <xdr:to>
      <xdr:col>65</xdr:col>
      <xdr:colOff>53975</xdr:colOff>
      <xdr:row>77</xdr:row>
      <xdr:rowOff>128270</xdr:rowOff>
    </xdr:to>
    <xdr:sp macro="" textlink="">
      <xdr:nvSpPr>
        <xdr:cNvPr id="462" name="楕円 461">
          <a:extLst>
            <a:ext uri="{FF2B5EF4-FFF2-40B4-BE49-F238E27FC236}">
              <a16:creationId xmlns:a16="http://schemas.microsoft.com/office/drawing/2014/main" id="{00000000-0008-0000-0400-0000CE010000}"/>
            </a:ext>
          </a:extLst>
        </xdr:cNvPr>
        <xdr:cNvSpPr/>
      </xdr:nvSpPr>
      <xdr:spPr>
        <a:xfrm>
          <a:off x="129540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113047</xdr:rowOff>
    </xdr:from>
    <xdr:ext cx="762000" cy="259045"/>
    <xdr:sp macro="" textlink="">
      <xdr:nvSpPr>
        <xdr:cNvPr id="463" name="テキスト ボックス 462">
          <a:extLst>
            <a:ext uri="{FF2B5EF4-FFF2-40B4-BE49-F238E27FC236}">
              <a16:creationId xmlns:a16="http://schemas.microsoft.com/office/drawing/2014/main" id="{00000000-0008-0000-0400-0000CF010000}"/>
            </a:ext>
          </a:extLst>
        </xdr:cNvPr>
        <xdr:cNvSpPr txBox="1"/>
      </xdr:nvSpPr>
      <xdr:spPr>
        <a:xfrm>
          <a:off x="12623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愛知県西尾市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135001</xdr:rowOff>
    </xdr:from>
    <xdr:to>
      <xdr:col>29</xdr:col>
      <xdr:colOff>127000</xdr:colOff>
      <xdr:row>19</xdr:row>
      <xdr:rowOff>42304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40026"/>
          <a:ext cx="0" cy="11074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14381</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19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42304</xdr:rowOff>
    </xdr:from>
    <xdr:to>
      <xdr:col>30</xdr:col>
      <xdr:colOff>25400</xdr:colOff>
      <xdr:row>19</xdr:row>
      <xdr:rowOff>42304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474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49928</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83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135001</xdr:rowOff>
    </xdr:from>
    <xdr:to>
      <xdr:col>30</xdr:col>
      <xdr:colOff>25400</xdr:colOff>
      <xdr:row>12</xdr:row>
      <xdr:rowOff>135001</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400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98120</xdr:rowOff>
    </xdr:from>
    <xdr:to>
      <xdr:col>29</xdr:col>
      <xdr:colOff>127000</xdr:colOff>
      <xdr:row>17</xdr:row>
      <xdr:rowOff>139687</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888945"/>
          <a:ext cx="647700" cy="2130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168394</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6163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151867</xdr:rowOff>
    </xdr:from>
    <xdr:to>
      <xdr:col>29</xdr:col>
      <xdr:colOff>177800</xdr:colOff>
      <xdr:row>16</xdr:row>
      <xdr:rowOff>82017</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712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106540</xdr:rowOff>
    </xdr:from>
    <xdr:to>
      <xdr:col>26</xdr:col>
      <xdr:colOff>50800</xdr:colOff>
      <xdr:row>17</xdr:row>
      <xdr:rowOff>139687</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4305300" y="3068815"/>
          <a:ext cx="698500" cy="331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113424</xdr:rowOff>
    </xdr:from>
    <xdr:to>
      <xdr:col>26</xdr:col>
      <xdr:colOff>101600</xdr:colOff>
      <xdr:row>17</xdr:row>
      <xdr:rowOff>43574</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042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53751</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6731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106540</xdr:rowOff>
    </xdr:from>
    <xdr:to>
      <xdr:col>22</xdr:col>
      <xdr:colOff>114300</xdr:colOff>
      <xdr:row>17</xdr:row>
      <xdr:rowOff>113093</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068815"/>
          <a:ext cx="698500" cy="65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148514</xdr:rowOff>
    </xdr:from>
    <xdr:to>
      <xdr:col>22</xdr:col>
      <xdr:colOff>165100</xdr:colOff>
      <xdr:row>17</xdr:row>
      <xdr:rowOff>78664</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393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88841</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0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113093</xdr:rowOff>
    </xdr:from>
    <xdr:to>
      <xdr:col>18</xdr:col>
      <xdr:colOff>177800</xdr:colOff>
      <xdr:row>17</xdr:row>
      <xdr:rowOff>128867</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075368"/>
          <a:ext cx="698500" cy="157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159639</xdr:rowOff>
    </xdr:from>
    <xdr:to>
      <xdr:col>19</xdr:col>
      <xdr:colOff>38100</xdr:colOff>
      <xdr:row>17</xdr:row>
      <xdr:rowOff>89789</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50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99966</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719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20079</xdr:rowOff>
    </xdr:from>
    <xdr:to>
      <xdr:col>15</xdr:col>
      <xdr:colOff>101600</xdr:colOff>
      <xdr:row>17</xdr:row>
      <xdr:rowOff>121679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9823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131856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751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47320</xdr:rowOff>
    </xdr:from>
    <xdr:to>
      <xdr:col>29</xdr:col>
      <xdr:colOff>177800</xdr:colOff>
      <xdr:row>16</xdr:row>
      <xdr:rowOff>148920</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8381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19397</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810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88887</xdr:rowOff>
    </xdr:from>
    <xdr:to>
      <xdr:col>26</xdr:col>
      <xdr:colOff>101600</xdr:colOff>
      <xdr:row>18</xdr:row>
      <xdr:rowOff>19037</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0511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3814</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1375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55740</xdr:rowOff>
    </xdr:from>
    <xdr:to>
      <xdr:col>22</xdr:col>
      <xdr:colOff>165100</xdr:colOff>
      <xdr:row>17</xdr:row>
      <xdr:rowOff>157340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0180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142117</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10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62293</xdr:rowOff>
    </xdr:from>
    <xdr:to>
      <xdr:col>19</xdr:col>
      <xdr:colOff>38100</xdr:colOff>
      <xdr:row>17</xdr:row>
      <xdr:rowOff>163893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0245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148670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110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78067</xdr:rowOff>
    </xdr:from>
    <xdr:to>
      <xdr:col>15</xdr:col>
      <xdr:colOff>101600</xdr:colOff>
      <xdr:row>18</xdr:row>
      <xdr:rowOff>8217</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0403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164444</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126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257988</xdr:rowOff>
    </xdr:from>
    <xdr:to>
      <xdr:col>29</xdr:col>
      <xdr:colOff>127000</xdr:colOff>
      <xdr:row>37</xdr:row>
      <xdr:rowOff>246367</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182538"/>
          <a:ext cx="0" cy="11885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218444</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343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246367</xdr:rowOff>
    </xdr:from>
    <xdr:to>
      <xdr:col>30</xdr:col>
      <xdr:colOff>25400</xdr:colOff>
      <xdr:row>37</xdr:row>
      <xdr:rowOff>246367</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3710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1465</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926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257988</xdr:rowOff>
    </xdr:from>
    <xdr:to>
      <xdr:col>30</xdr:col>
      <xdr:colOff>25400</xdr:colOff>
      <xdr:row>33</xdr:row>
      <xdr:rowOff>257988</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1825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129667</xdr:rowOff>
    </xdr:from>
    <xdr:to>
      <xdr:col>29</xdr:col>
      <xdr:colOff>127000</xdr:colOff>
      <xdr:row>36</xdr:row>
      <xdr:rowOff>139230</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7082917"/>
          <a:ext cx="647700" cy="95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33482</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6438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188405</xdr:rowOff>
    </xdr:from>
    <xdr:to>
      <xdr:col>29</xdr:col>
      <xdr:colOff>177800</xdr:colOff>
      <xdr:row>35</xdr:row>
      <xdr:rowOff>290005</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7987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37312</xdr:rowOff>
    </xdr:from>
    <xdr:to>
      <xdr:col>26</xdr:col>
      <xdr:colOff>50800</xdr:colOff>
      <xdr:row>36</xdr:row>
      <xdr:rowOff>139230</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4305300" y="6990562"/>
          <a:ext cx="698500" cy="1019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159601</xdr:rowOff>
    </xdr:from>
    <xdr:to>
      <xdr:col>26</xdr:col>
      <xdr:colOff>101600</xdr:colOff>
      <xdr:row>35</xdr:row>
      <xdr:rowOff>261201</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7699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271378</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5388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37312</xdr:rowOff>
    </xdr:from>
    <xdr:to>
      <xdr:col>22</xdr:col>
      <xdr:colOff>114300</xdr:colOff>
      <xdr:row>36</xdr:row>
      <xdr:rowOff>47371</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3606800" y="6990562"/>
          <a:ext cx="698500" cy="100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171412</xdr:rowOff>
    </xdr:from>
    <xdr:to>
      <xdr:col>22</xdr:col>
      <xdr:colOff>165100</xdr:colOff>
      <xdr:row>35</xdr:row>
      <xdr:rowOff>273012</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781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283189</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550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47371</xdr:rowOff>
    </xdr:from>
    <xdr:to>
      <xdr:col>18</xdr:col>
      <xdr:colOff>177800</xdr:colOff>
      <xdr:row>36</xdr:row>
      <xdr:rowOff>57086</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2908300" y="7000621"/>
          <a:ext cx="698500" cy="97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122072</xdr:rowOff>
    </xdr:from>
    <xdr:to>
      <xdr:col>19</xdr:col>
      <xdr:colOff>38100</xdr:colOff>
      <xdr:row>35</xdr:row>
      <xdr:rowOff>223672</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732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233849</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501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110413</xdr:rowOff>
    </xdr:from>
    <xdr:to>
      <xdr:col>15</xdr:col>
      <xdr:colOff>101600</xdr:colOff>
      <xdr:row>35</xdr:row>
      <xdr:rowOff>212013</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7207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222190</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489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78867</xdr:rowOff>
    </xdr:from>
    <xdr:to>
      <xdr:col>29</xdr:col>
      <xdr:colOff>177800</xdr:colOff>
      <xdr:row>37</xdr:row>
      <xdr:rowOff>9017</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70321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50944</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7004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88430</xdr:rowOff>
    </xdr:from>
    <xdr:to>
      <xdr:col>26</xdr:col>
      <xdr:colOff>101600</xdr:colOff>
      <xdr:row>37</xdr:row>
      <xdr:rowOff>18580</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70416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3357</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7128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329412</xdr:rowOff>
    </xdr:from>
    <xdr:to>
      <xdr:col>22</xdr:col>
      <xdr:colOff>165100</xdr:colOff>
      <xdr:row>36</xdr:row>
      <xdr:rowOff>88112</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9397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72889</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7026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339471</xdr:rowOff>
    </xdr:from>
    <xdr:to>
      <xdr:col>19</xdr:col>
      <xdr:colOff>38100</xdr:colOff>
      <xdr:row>36</xdr:row>
      <xdr:rowOff>98171</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9498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82948</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7036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6286</xdr:rowOff>
    </xdr:from>
    <xdr:to>
      <xdr:col>15</xdr:col>
      <xdr:colOff>101600</xdr:colOff>
      <xdr:row>36</xdr:row>
      <xdr:rowOff>107886</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9595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92663</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7045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愛知県西尾市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171,423
161,590
161.22
80,307,199
76,669,313
3,096,611
37,434,999
30,514,408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155854</xdr:rowOff>
    </xdr:from>
    <xdr:to>
      <xdr:col>24</xdr:col>
      <xdr:colOff>62865</xdr:colOff>
      <xdr:row>37</xdr:row>
      <xdr:rowOff>116687</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27904"/>
          <a:ext cx="1270" cy="1332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120514</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464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116687</xdr:rowOff>
    </xdr:from>
    <xdr:to>
      <xdr:col>24</xdr:col>
      <xdr:colOff>152400</xdr:colOff>
      <xdr:row>37</xdr:row>
      <xdr:rowOff>116687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460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102531</xdr:rowOff>
    </xdr:from>
    <xdr:ext cx="534377"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0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155854</xdr:rowOff>
    </xdr:from>
    <xdr:to>
      <xdr:col>24</xdr:col>
      <xdr:colOff>152400</xdr:colOff>
      <xdr:row>29</xdr:row>
      <xdr:rowOff>155854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27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82055</xdr:rowOff>
    </xdr:from>
    <xdr:to>
      <xdr:col>24</xdr:col>
      <xdr:colOff>63500</xdr:colOff>
      <xdr:row>36</xdr:row>
      <xdr:rowOff>59842</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739905"/>
          <a:ext cx="838200" cy="492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43616</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530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20739</xdr:rowOff>
    </xdr:from>
    <xdr:to>
      <xdr:col>24</xdr:col>
      <xdr:colOff>114300</xdr:colOff>
      <xdr:row>33</xdr:row>
      <xdr:rowOff>122339</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67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123622</xdr:rowOff>
    </xdr:from>
    <xdr:to>
      <xdr:col>19</xdr:col>
      <xdr:colOff>177800</xdr:colOff>
      <xdr:row>36</xdr:row>
      <xdr:rowOff>59842</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124372"/>
          <a:ext cx="889000" cy="107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102464</xdr:rowOff>
    </xdr:from>
    <xdr:to>
      <xdr:col>20</xdr:col>
      <xdr:colOff>38100</xdr:colOff>
      <xdr:row>35</xdr:row>
      <xdr:rowOff>32614</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593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49141</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706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123622</xdr:rowOff>
    </xdr:from>
    <xdr:to>
      <xdr:col>15</xdr:col>
      <xdr:colOff>50800</xdr:colOff>
      <xdr:row>35</xdr:row>
      <xdr:rowOff>126708</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124372"/>
          <a:ext cx="889000" cy="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99949</xdr:rowOff>
    </xdr:from>
    <xdr:to>
      <xdr:col>15</xdr:col>
      <xdr:colOff>101600</xdr:colOff>
      <xdr:row>35</xdr:row>
      <xdr:rowOff>30099</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5929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46626</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5704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126708</xdr:rowOff>
    </xdr:from>
    <xdr:to>
      <xdr:col>10</xdr:col>
      <xdr:colOff>114300</xdr:colOff>
      <xdr:row>35</xdr:row>
      <xdr:rowOff>128460</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127458"/>
          <a:ext cx="889000" cy="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111722</xdr:rowOff>
    </xdr:from>
    <xdr:to>
      <xdr:col>10</xdr:col>
      <xdr:colOff>165100</xdr:colOff>
      <xdr:row>35</xdr:row>
      <xdr:rowOff>41872</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5941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58399</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5716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122314</xdr:rowOff>
    </xdr:from>
    <xdr:to>
      <xdr:col>6</xdr:col>
      <xdr:colOff>38100</xdr:colOff>
      <xdr:row>35</xdr:row>
      <xdr:rowOff>52464</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595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68991</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5726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31255</xdr:rowOff>
    </xdr:from>
    <xdr:to>
      <xdr:col>24</xdr:col>
      <xdr:colOff>114300</xdr:colOff>
      <xdr:row>33</xdr:row>
      <xdr:rowOff>132855</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68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9682</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667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9042</xdr:rowOff>
    </xdr:from>
    <xdr:to>
      <xdr:col>20</xdr:col>
      <xdr:colOff>38100</xdr:colOff>
      <xdr:row>36</xdr:row>
      <xdr:rowOff>110642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181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101769</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273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72822</xdr:rowOff>
    </xdr:from>
    <xdr:to>
      <xdr:col>15</xdr:col>
      <xdr:colOff>101600</xdr:colOff>
      <xdr:row>36</xdr:row>
      <xdr:rowOff>2972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07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165549</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166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75908</xdr:rowOff>
    </xdr:from>
    <xdr:to>
      <xdr:col>10</xdr:col>
      <xdr:colOff>165100</xdr:colOff>
      <xdr:row>36</xdr:row>
      <xdr:rowOff>6058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076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168635</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169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77660</xdr:rowOff>
    </xdr:from>
    <xdr:to>
      <xdr:col>6</xdr:col>
      <xdr:colOff>38100</xdr:colOff>
      <xdr:row>36</xdr:row>
      <xdr:rowOff>7810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078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170387</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171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122136</xdr:rowOff>
    </xdr:from>
    <xdr:to>
      <xdr:col>24</xdr:col>
      <xdr:colOff>62865</xdr:colOff>
      <xdr:row>58</xdr:row>
      <xdr:rowOff>120612</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694636"/>
          <a:ext cx="1270" cy="13700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124439</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68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120612</xdr:rowOff>
    </xdr:from>
    <xdr:to>
      <xdr:col>24</xdr:col>
      <xdr:colOff>152400</xdr:colOff>
      <xdr:row>58</xdr:row>
      <xdr:rowOff>120612</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64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68813</xdr:rowOff>
    </xdr:from>
    <xdr:ext cx="534377"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69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122136</xdr:rowOff>
    </xdr:from>
    <xdr:to>
      <xdr:col>24</xdr:col>
      <xdr:colOff>152400</xdr:colOff>
      <xdr:row>50</xdr:row>
      <xdr:rowOff>122136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694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18885</xdr:rowOff>
    </xdr:from>
    <xdr:to>
      <xdr:col>24</xdr:col>
      <xdr:colOff>63500</xdr:colOff>
      <xdr:row>54</xdr:row>
      <xdr:rowOff>29476</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277185"/>
          <a:ext cx="838200" cy="10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161206</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4195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11329</xdr:rowOff>
    </xdr:from>
    <xdr:to>
      <xdr:col>24</xdr:col>
      <xdr:colOff>114300</xdr:colOff>
      <xdr:row>55</xdr:row>
      <xdr:rowOff>112929</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44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29476</xdr:rowOff>
    </xdr:from>
    <xdr:to>
      <xdr:col>19</xdr:col>
      <xdr:colOff>177800</xdr:colOff>
      <xdr:row>54</xdr:row>
      <xdr:rowOff>164084</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287776"/>
          <a:ext cx="889000" cy="134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73203</xdr:rowOff>
    </xdr:from>
    <xdr:to>
      <xdr:col>20</xdr:col>
      <xdr:colOff>38100</xdr:colOff>
      <xdr:row>56</xdr:row>
      <xdr:rowOff>3353</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50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165930</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595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164084</xdr:rowOff>
    </xdr:from>
    <xdr:to>
      <xdr:col>15</xdr:col>
      <xdr:colOff>50800</xdr:colOff>
      <xdr:row>55</xdr:row>
      <xdr:rowOff>29667</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422384"/>
          <a:ext cx="889000" cy="37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66192</xdr:rowOff>
    </xdr:from>
    <xdr:to>
      <xdr:col>15</xdr:col>
      <xdr:colOff>101600</xdr:colOff>
      <xdr:row>56</xdr:row>
      <xdr:rowOff>167792</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667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158919</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760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168275</xdr:rowOff>
    </xdr:from>
    <xdr:to>
      <xdr:col>10</xdr:col>
      <xdr:colOff>114300</xdr:colOff>
      <xdr:row>55</xdr:row>
      <xdr:rowOff>29667</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1130300" y="9426575"/>
          <a:ext cx="889000" cy="32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66649</xdr:rowOff>
    </xdr:from>
    <xdr:to>
      <xdr:col>10</xdr:col>
      <xdr:colOff>165100</xdr:colOff>
      <xdr:row>56</xdr:row>
      <xdr:rowOff>168249</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667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159376</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760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71831</xdr:rowOff>
    </xdr:from>
    <xdr:to>
      <xdr:col>6</xdr:col>
      <xdr:colOff>38100</xdr:colOff>
      <xdr:row>57</xdr:row>
      <xdr:rowOff>1981</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673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164558</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765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139535</xdr:rowOff>
    </xdr:from>
    <xdr:to>
      <xdr:col>24</xdr:col>
      <xdr:colOff>114300</xdr:colOff>
      <xdr:row>54</xdr:row>
      <xdr:rowOff>69685</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2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162412</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077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150126</xdr:rowOff>
    </xdr:from>
    <xdr:to>
      <xdr:col>20</xdr:col>
      <xdr:colOff>38100</xdr:colOff>
      <xdr:row>54</xdr:row>
      <xdr:rowOff>80276</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236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96803</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012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113284</xdr:rowOff>
    </xdr:from>
    <xdr:to>
      <xdr:col>15</xdr:col>
      <xdr:colOff>101600</xdr:colOff>
      <xdr:row>55</xdr:row>
      <xdr:rowOff>43434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37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59961</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146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150317</xdr:rowOff>
    </xdr:from>
    <xdr:to>
      <xdr:col>10</xdr:col>
      <xdr:colOff>165100</xdr:colOff>
      <xdr:row>55</xdr:row>
      <xdr:rowOff>80467</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408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96994</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183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117475</xdr:rowOff>
    </xdr:from>
    <xdr:to>
      <xdr:col>6</xdr:col>
      <xdr:colOff>38100</xdr:colOff>
      <xdr:row>55</xdr:row>
      <xdr:rowOff>47625</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37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64152</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151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69</xdr:row>
      <xdr:rowOff>92727</xdr:rowOff>
    </xdr:from>
    <xdr:ext cx="46717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94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65024</xdr:rowOff>
    </xdr:from>
    <xdr:to>
      <xdr:col>24</xdr:col>
      <xdr:colOff>62865</xdr:colOff>
      <xdr:row>78</xdr:row>
      <xdr:rowOff>4445</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066524"/>
          <a:ext cx="1270" cy="1311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8272</xdr:rowOff>
    </xdr:from>
    <xdr:ext cx="469744"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381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4445</xdr:rowOff>
    </xdr:from>
    <xdr:to>
      <xdr:col>24</xdr:col>
      <xdr:colOff>152400</xdr:colOff>
      <xdr:row>78</xdr:row>
      <xdr:rowOff>4445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377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11701</xdr:rowOff>
    </xdr:from>
    <xdr:ext cx="469744"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841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65024</xdr:rowOff>
    </xdr:from>
    <xdr:to>
      <xdr:col>24</xdr:col>
      <xdr:colOff>152400</xdr:colOff>
      <xdr:row>70</xdr:row>
      <xdr:rowOff>65024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066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71120</xdr:rowOff>
    </xdr:from>
    <xdr:to>
      <xdr:col>24</xdr:col>
      <xdr:colOff>63500</xdr:colOff>
      <xdr:row>73</xdr:row>
      <xdr:rowOff>163703</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3797300" y="12586970"/>
          <a:ext cx="838200" cy="92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106570</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26224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128143</xdr:rowOff>
    </xdr:from>
    <xdr:to>
      <xdr:col>24</xdr:col>
      <xdr:colOff>114300</xdr:colOff>
      <xdr:row>74</xdr:row>
      <xdr:rowOff>58293</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2643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121793</xdr:rowOff>
    </xdr:from>
    <xdr:to>
      <xdr:col>19</xdr:col>
      <xdr:colOff>177800</xdr:colOff>
      <xdr:row>73</xdr:row>
      <xdr:rowOff>163703</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908300" y="12637643"/>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64516</xdr:rowOff>
    </xdr:from>
    <xdr:to>
      <xdr:col>20</xdr:col>
      <xdr:colOff>38100</xdr:colOff>
      <xdr:row>74</xdr:row>
      <xdr:rowOff>166116</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2751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157243</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2844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121793</xdr:rowOff>
    </xdr:from>
    <xdr:to>
      <xdr:col>15</xdr:col>
      <xdr:colOff>50800</xdr:colOff>
      <xdr:row>74</xdr:row>
      <xdr:rowOff>89027</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019300" y="12637643"/>
          <a:ext cx="889000" cy="138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20320</xdr:rowOff>
    </xdr:from>
    <xdr:to>
      <xdr:col>15</xdr:col>
      <xdr:colOff>101600</xdr:colOff>
      <xdr:row>74</xdr:row>
      <xdr:rowOff>121920</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270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113047</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2800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55118</xdr:rowOff>
    </xdr:from>
    <xdr:to>
      <xdr:col>10</xdr:col>
      <xdr:colOff>114300</xdr:colOff>
      <xdr:row>74</xdr:row>
      <xdr:rowOff>89027</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1130300" y="12570968"/>
          <a:ext cx="889000" cy="205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25844</xdr:rowOff>
    </xdr:from>
    <xdr:to>
      <xdr:col>10</xdr:col>
      <xdr:colOff>165100</xdr:colOff>
      <xdr:row>74</xdr:row>
      <xdr:rowOff>127444</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2713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72</xdr:row>
      <xdr:rowOff>143971</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2488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45085</xdr:rowOff>
    </xdr:from>
    <xdr:to>
      <xdr:col>6</xdr:col>
      <xdr:colOff>38100</xdr:colOff>
      <xdr:row>74</xdr:row>
      <xdr:rowOff>146685</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273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137812</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2825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20320</xdr:rowOff>
    </xdr:from>
    <xdr:to>
      <xdr:col>24</xdr:col>
      <xdr:colOff>114300</xdr:colOff>
      <xdr:row>73</xdr:row>
      <xdr:rowOff>121920</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253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43197</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2387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112903</xdr:rowOff>
    </xdr:from>
    <xdr:to>
      <xdr:col>20</xdr:col>
      <xdr:colOff>38100</xdr:colOff>
      <xdr:row>74</xdr:row>
      <xdr:rowOff>43053</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2628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72</xdr:row>
      <xdr:rowOff>59580</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2403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70993</xdr:rowOff>
    </xdr:from>
    <xdr:to>
      <xdr:col>15</xdr:col>
      <xdr:colOff>101600</xdr:colOff>
      <xdr:row>74</xdr:row>
      <xdr:rowOff>1143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2586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72</xdr:row>
      <xdr:rowOff>17670</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2362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38227</xdr:rowOff>
    </xdr:from>
    <xdr:to>
      <xdr:col>10</xdr:col>
      <xdr:colOff>165100</xdr:colOff>
      <xdr:row>74</xdr:row>
      <xdr:rowOff>139827</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2725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130954</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2818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4318</xdr:rowOff>
    </xdr:from>
    <xdr:to>
      <xdr:col>6</xdr:col>
      <xdr:colOff>38100</xdr:colOff>
      <xdr:row>73</xdr:row>
      <xdr:rowOff>105918</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252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71</xdr:row>
      <xdr:rowOff>122445</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2295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120889</xdr:rowOff>
    </xdr:from>
    <xdr:to>
      <xdr:col>24</xdr:col>
      <xdr:colOff>62865</xdr:colOff>
      <xdr:row>98</xdr:row>
      <xdr:rowOff>74059</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551389"/>
          <a:ext cx="1270" cy="1324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77886</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6879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74059</xdr:rowOff>
    </xdr:from>
    <xdr:to>
      <xdr:col>24</xdr:col>
      <xdr:colOff>152400</xdr:colOff>
      <xdr:row>98</xdr:row>
      <xdr:rowOff>74059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6876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67566</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326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120889</xdr:rowOff>
    </xdr:from>
    <xdr:to>
      <xdr:col>24</xdr:col>
      <xdr:colOff>152400</xdr:colOff>
      <xdr:row>90</xdr:row>
      <xdr:rowOff>120889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551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63381</xdr:rowOff>
    </xdr:from>
    <xdr:to>
      <xdr:col>24</xdr:col>
      <xdr:colOff>63500</xdr:colOff>
      <xdr:row>98</xdr:row>
      <xdr:rowOff>74059</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3797300" y="16865481"/>
          <a:ext cx="838200" cy="10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51328</xdr:rowOff>
    </xdr:from>
    <xdr:ext cx="534377"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59961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28451</xdr:rowOff>
    </xdr:from>
    <xdr:to>
      <xdr:col>24</xdr:col>
      <xdr:colOff>114300</xdr:colOff>
      <xdr:row>94</xdr:row>
      <xdr:rowOff>130051</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144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63381</xdr:rowOff>
    </xdr:from>
    <xdr:to>
      <xdr:col>19</xdr:col>
      <xdr:colOff>177800</xdr:colOff>
      <xdr:row>98</xdr:row>
      <xdr:rowOff>104071</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865481"/>
          <a:ext cx="889000" cy="40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91022</xdr:rowOff>
    </xdr:from>
    <xdr:to>
      <xdr:col>20</xdr:col>
      <xdr:colOff>38100</xdr:colOff>
      <xdr:row>95</xdr:row>
      <xdr:rowOff>21172</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207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37699</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598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51526</xdr:rowOff>
    </xdr:from>
    <xdr:to>
      <xdr:col>15</xdr:col>
      <xdr:colOff>50800</xdr:colOff>
      <xdr:row>98</xdr:row>
      <xdr:rowOff>104071</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2019300" y="16853626"/>
          <a:ext cx="889000" cy="52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54088</xdr:rowOff>
    </xdr:from>
    <xdr:to>
      <xdr:col>15</xdr:col>
      <xdr:colOff>101600</xdr:colOff>
      <xdr:row>95</xdr:row>
      <xdr:rowOff>155688</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341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765</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117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30527</xdr:rowOff>
    </xdr:from>
    <xdr:to>
      <xdr:col>10</xdr:col>
      <xdr:colOff>114300</xdr:colOff>
      <xdr:row>98</xdr:row>
      <xdr:rowOff>51526</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a:off x="1130300" y="16832627"/>
          <a:ext cx="889000" cy="20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50952</xdr:rowOff>
    </xdr:from>
    <xdr:to>
      <xdr:col>10</xdr:col>
      <xdr:colOff>165100</xdr:colOff>
      <xdr:row>95</xdr:row>
      <xdr:rowOff>152552</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338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169079</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113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119272</xdr:rowOff>
    </xdr:from>
    <xdr:to>
      <xdr:col>6</xdr:col>
      <xdr:colOff>38100</xdr:colOff>
      <xdr:row>96</xdr:row>
      <xdr:rowOff>49422</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40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65949</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182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23259</xdr:rowOff>
    </xdr:from>
    <xdr:to>
      <xdr:col>24</xdr:col>
      <xdr:colOff>114300</xdr:colOff>
      <xdr:row>98</xdr:row>
      <xdr:rowOff>124859</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825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109636</xdr:rowOff>
    </xdr:from>
    <xdr:ext cx="534377"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740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12581</xdr:rowOff>
    </xdr:from>
    <xdr:to>
      <xdr:col>20</xdr:col>
      <xdr:colOff>38100</xdr:colOff>
      <xdr:row>98</xdr:row>
      <xdr:rowOff>114181</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814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105308</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690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53271</xdr:rowOff>
    </xdr:from>
    <xdr:to>
      <xdr:col>15</xdr:col>
      <xdr:colOff>101600</xdr:colOff>
      <xdr:row>98</xdr:row>
      <xdr:rowOff>154871</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855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145998</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6948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726</xdr:rowOff>
    </xdr:from>
    <xdr:to>
      <xdr:col>10</xdr:col>
      <xdr:colOff>165100</xdr:colOff>
      <xdr:row>98</xdr:row>
      <xdr:rowOff>102326</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80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93453</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6895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151177</xdr:rowOff>
    </xdr:from>
    <xdr:to>
      <xdr:col>6</xdr:col>
      <xdr:colOff>38100</xdr:colOff>
      <xdr:row>98</xdr:row>
      <xdr:rowOff>81327</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781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72454</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6874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a16="http://schemas.microsoft.com/office/drawing/2014/main" id="{00000000-0008-0000-06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39893</xdr:rowOff>
    </xdr:from>
    <xdr:to>
      <xdr:col>54</xdr:col>
      <xdr:colOff>189865</xdr:colOff>
      <xdr:row>33</xdr:row>
      <xdr:rowOff>104915</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10475595" y="5354843"/>
          <a:ext cx="1270" cy="407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108742</xdr:rowOff>
    </xdr:from>
    <xdr:ext cx="599010" cy="259045"/>
    <xdr:sp macro="" textlink="">
      <xdr:nvSpPr>
        <xdr:cNvPr id="289" name="補助費等最小値テキスト">
          <a:extLst>
            <a:ext uri="{FF2B5EF4-FFF2-40B4-BE49-F238E27FC236}">
              <a16:creationId xmlns:a16="http://schemas.microsoft.com/office/drawing/2014/main" id="{00000000-0008-0000-0600-000021010000}"/>
            </a:ext>
          </a:extLst>
        </xdr:cNvPr>
        <xdr:cNvSpPr txBox="1"/>
      </xdr:nvSpPr>
      <xdr:spPr>
        <a:xfrm>
          <a:off x="10528300" y="5766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104915</xdr:rowOff>
    </xdr:from>
    <xdr:to>
      <xdr:col>55</xdr:col>
      <xdr:colOff>88900</xdr:colOff>
      <xdr:row>33</xdr:row>
      <xdr:rowOff>104915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762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158020</xdr:rowOff>
    </xdr:from>
    <xdr:ext cx="599010" cy="259045"/>
    <xdr:sp macro="" textlink="">
      <xdr:nvSpPr>
        <xdr:cNvPr id="291" name="補助費等最大値テキスト">
          <a:extLst>
            <a:ext uri="{FF2B5EF4-FFF2-40B4-BE49-F238E27FC236}">
              <a16:creationId xmlns:a16="http://schemas.microsoft.com/office/drawing/2014/main" id="{00000000-0008-0000-0600-000023010000}"/>
            </a:ext>
          </a:extLst>
        </xdr:cNvPr>
        <xdr:cNvSpPr txBox="1"/>
      </xdr:nvSpPr>
      <xdr:spPr>
        <a:xfrm>
          <a:off x="10528300" y="5130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39893</xdr:rowOff>
    </xdr:from>
    <xdr:to>
      <xdr:col>55</xdr:col>
      <xdr:colOff>88900</xdr:colOff>
      <xdr:row>31</xdr:row>
      <xdr:rowOff>39893</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5354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17193</xdr:rowOff>
    </xdr:from>
    <xdr:to>
      <xdr:col>55</xdr:col>
      <xdr:colOff>0</xdr:colOff>
      <xdr:row>38</xdr:row>
      <xdr:rowOff>50645</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9639300" y="5675043"/>
          <a:ext cx="838200" cy="890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116654</xdr:rowOff>
    </xdr:from>
    <xdr:ext cx="599010" cy="259045"/>
    <xdr:sp macro="" textlink="">
      <xdr:nvSpPr>
        <xdr:cNvPr id="294" name="補助費等平均値テキスト">
          <a:extLst>
            <a:ext uri="{FF2B5EF4-FFF2-40B4-BE49-F238E27FC236}">
              <a16:creationId xmlns:a16="http://schemas.microsoft.com/office/drawing/2014/main" id="{00000000-0008-0000-0600-000026010000}"/>
            </a:ext>
          </a:extLst>
        </xdr:cNvPr>
        <xdr:cNvSpPr txBox="1"/>
      </xdr:nvSpPr>
      <xdr:spPr>
        <a:xfrm>
          <a:off x="10528300" y="54316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93777</xdr:rowOff>
    </xdr:from>
    <xdr:to>
      <xdr:col>55</xdr:col>
      <xdr:colOff>50800</xdr:colOff>
      <xdr:row>33</xdr:row>
      <xdr:rowOff>23927</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10426700" y="5580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50645</xdr:rowOff>
    </xdr:from>
    <xdr:to>
      <xdr:col>50</xdr:col>
      <xdr:colOff>114300</xdr:colOff>
      <xdr:row>38</xdr:row>
      <xdr:rowOff>56307</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8750300" y="6565745"/>
          <a:ext cx="889000" cy="5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60775</xdr:rowOff>
    </xdr:from>
    <xdr:to>
      <xdr:col>50</xdr:col>
      <xdr:colOff>165100</xdr:colOff>
      <xdr:row>37</xdr:row>
      <xdr:rowOff>162375</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9588500" y="6404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7452</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372111" y="6179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16569</xdr:rowOff>
    </xdr:from>
    <xdr:to>
      <xdr:col>45</xdr:col>
      <xdr:colOff>177800</xdr:colOff>
      <xdr:row>38</xdr:row>
      <xdr:rowOff>56307</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7861300" y="6531669"/>
          <a:ext cx="889000" cy="39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91742</xdr:rowOff>
    </xdr:from>
    <xdr:to>
      <xdr:col>46</xdr:col>
      <xdr:colOff>38100</xdr:colOff>
      <xdr:row>38</xdr:row>
      <xdr:rowOff>21892</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8699500" y="643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38419</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483111" y="6210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163795</xdr:rowOff>
    </xdr:from>
    <xdr:to>
      <xdr:col>41</xdr:col>
      <xdr:colOff>50800</xdr:colOff>
      <xdr:row>38</xdr:row>
      <xdr:rowOff>16569</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a:off x="6972300" y="6507445"/>
          <a:ext cx="889000" cy="24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102296</xdr:rowOff>
    </xdr:from>
    <xdr:to>
      <xdr:col>41</xdr:col>
      <xdr:colOff>101600</xdr:colOff>
      <xdr:row>38</xdr:row>
      <xdr:rowOff>32446</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7810500" y="644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48973</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594111" y="6221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96200</xdr:rowOff>
    </xdr:from>
    <xdr:to>
      <xdr:col>36</xdr:col>
      <xdr:colOff>165100</xdr:colOff>
      <xdr:row>38</xdr:row>
      <xdr:rowOff>26350</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6921500" y="643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42877</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05111" y="621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137843</xdr:rowOff>
    </xdr:from>
    <xdr:to>
      <xdr:col>55</xdr:col>
      <xdr:colOff>50800</xdr:colOff>
      <xdr:row>33</xdr:row>
      <xdr:rowOff>67993</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10426700" y="562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72204</xdr:rowOff>
    </xdr:from>
    <xdr:ext cx="599010" cy="259045"/>
    <xdr:sp macro="" textlink="">
      <xdr:nvSpPr>
        <xdr:cNvPr id="313" name="補助費等該当値テキスト">
          <a:extLst>
            <a:ext uri="{FF2B5EF4-FFF2-40B4-BE49-F238E27FC236}">
              <a16:creationId xmlns:a16="http://schemas.microsoft.com/office/drawing/2014/main" id="{00000000-0008-0000-0600-000039010000}"/>
            </a:ext>
          </a:extLst>
        </xdr:cNvPr>
        <xdr:cNvSpPr txBox="1"/>
      </xdr:nvSpPr>
      <xdr:spPr>
        <a:xfrm>
          <a:off x="10528300" y="5558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171295</xdr:rowOff>
    </xdr:from>
    <xdr:to>
      <xdr:col>50</xdr:col>
      <xdr:colOff>165100</xdr:colOff>
      <xdr:row>38</xdr:row>
      <xdr:rowOff>101445</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9588500" y="6514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92572</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372111" y="6607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5507</xdr:rowOff>
    </xdr:from>
    <xdr:to>
      <xdr:col>46</xdr:col>
      <xdr:colOff>38100</xdr:colOff>
      <xdr:row>38</xdr:row>
      <xdr:rowOff>107107</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8699500" y="6520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98234</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8483111" y="6613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137218</xdr:rowOff>
    </xdr:from>
    <xdr:to>
      <xdr:col>41</xdr:col>
      <xdr:colOff>101600</xdr:colOff>
      <xdr:row>38</xdr:row>
      <xdr:rowOff>67368</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7810500" y="6480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58496</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7594111" y="657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112994</xdr:rowOff>
    </xdr:from>
    <xdr:to>
      <xdr:col>36</xdr:col>
      <xdr:colOff>165100</xdr:colOff>
      <xdr:row>38</xdr:row>
      <xdr:rowOff>43145</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6921500" y="645664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34272</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705111" y="6549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65043</xdr:rowOff>
    </xdr:from>
    <xdr:to>
      <xdr:col>54</xdr:col>
      <xdr:colOff>189865</xdr:colOff>
      <xdr:row>58</xdr:row>
      <xdr:rowOff>79045</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637543"/>
          <a:ext cx="1270" cy="1385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82872</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026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79045</xdr:rowOff>
    </xdr:from>
    <xdr:to>
      <xdr:col>55</xdr:col>
      <xdr:colOff>88900</xdr:colOff>
      <xdr:row>58</xdr:row>
      <xdr:rowOff>79045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023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11720</xdr:rowOff>
    </xdr:from>
    <xdr:ext cx="534377"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412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65043</xdr:rowOff>
    </xdr:from>
    <xdr:to>
      <xdr:col>55</xdr:col>
      <xdr:colOff>88900</xdr:colOff>
      <xdr:row>50</xdr:row>
      <xdr:rowOff>65043</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637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154921</xdr:rowOff>
    </xdr:from>
    <xdr:to>
      <xdr:col>55</xdr:col>
      <xdr:colOff>0</xdr:colOff>
      <xdr:row>56</xdr:row>
      <xdr:rowOff>106858</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9639300" y="9584671"/>
          <a:ext cx="838200" cy="123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106348</xdr:rowOff>
    </xdr:from>
    <xdr:ext cx="534377"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193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83471</xdr:rowOff>
    </xdr:from>
    <xdr:to>
      <xdr:col>55</xdr:col>
      <xdr:colOff>50800</xdr:colOff>
      <xdr:row>55</xdr:row>
      <xdr:rowOff>13621</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341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106858</xdr:rowOff>
    </xdr:from>
    <xdr:to>
      <xdr:col>50</xdr:col>
      <xdr:colOff>114300</xdr:colOff>
      <xdr:row>57</xdr:row>
      <xdr:rowOff>51308</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8750300" y="9708058"/>
          <a:ext cx="889000" cy="1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152489</xdr:rowOff>
    </xdr:from>
    <xdr:to>
      <xdr:col>50</xdr:col>
      <xdr:colOff>165100</xdr:colOff>
      <xdr:row>55</xdr:row>
      <xdr:rowOff>82639</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410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99166</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72111" y="9186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51308</xdr:rowOff>
    </xdr:from>
    <xdr:to>
      <xdr:col>45</xdr:col>
      <xdr:colOff>177800</xdr:colOff>
      <xdr:row>57</xdr:row>
      <xdr:rowOff>133718</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7861300" y="9823958"/>
          <a:ext cx="889000" cy="8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144831</xdr:rowOff>
    </xdr:from>
    <xdr:to>
      <xdr:col>46</xdr:col>
      <xdr:colOff>38100</xdr:colOff>
      <xdr:row>56</xdr:row>
      <xdr:rowOff>74981</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57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91508</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83111" y="934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133718</xdr:rowOff>
    </xdr:from>
    <xdr:to>
      <xdr:col>41</xdr:col>
      <xdr:colOff>50800</xdr:colOff>
      <xdr:row>58</xdr:row>
      <xdr:rowOff>113468</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6972300" y="9906368"/>
          <a:ext cx="889000" cy="151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72231</xdr:rowOff>
    </xdr:from>
    <xdr:to>
      <xdr:col>41</xdr:col>
      <xdr:colOff>101600</xdr:colOff>
      <xdr:row>56</xdr:row>
      <xdr:rowOff>2381</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50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18908</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94111" y="9277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58058</xdr:rowOff>
    </xdr:from>
    <xdr:to>
      <xdr:col>36</xdr:col>
      <xdr:colOff>165100</xdr:colOff>
      <xdr:row>55</xdr:row>
      <xdr:rowOff>159658</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48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4735</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05111" y="9263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104121</xdr:rowOff>
    </xdr:from>
    <xdr:to>
      <xdr:col>55</xdr:col>
      <xdr:colOff>50800</xdr:colOff>
      <xdr:row>56</xdr:row>
      <xdr:rowOff>34271</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9533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82548</xdr:rowOff>
    </xdr:from>
    <xdr:ext cx="534377"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512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56058</xdr:rowOff>
    </xdr:from>
    <xdr:to>
      <xdr:col>50</xdr:col>
      <xdr:colOff>165100</xdr:colOff>
      <xdr:row>56</xdr:row>
      <xdr:rowOff>157658</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657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148785</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72111" y="9749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508</xdr:rowOff>
    </xdr:from>
    <xdr:to>
      <xdr:col>46</xdr:col>
      <xdr:colOff>38100</xdr:colOff>
      <xdr:row>57</xdr:row>
      <xdr:rowOff>102108</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773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93235</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83111" y="9865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82918</xdr:rowOff>
    </xdr:from>
    <xdr:to>
      <xdr:col>41</xdr:col>
      <xdr:colOff>101600</xdr:colOff>
      <xdr:row>58</xdr:row>
      <xdr:rowOff>13068</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9855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4195</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94111" y="9948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62668</xdr:rowOff>
    </xdr:from>
    <xdr:to>
      <xdr:col>36</xdr:col>
      <xdr:colOff>165100</xdr:colOff>
      <xdr:row>58</xdr:row>
      <xdr:rowOff>164268</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10006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155395</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705111" y="10099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58662</xdr:rowOff>
    </xdr:from>
    <xdr:to>
      <xdr:col>54</xdr:col>
      <xdr:colOff>189865</xdr:colOff>
      <xdr:row>78</xdr:row>
      <xdr:rowOff>134145</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060162"/>
          <a:ext cx="1270" cy="1447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137972</xdr:rowOff>
    </xdr:from>
    <xdr:ext cx="378565"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5110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134145</xdr:rowOff>
    </xdr:from>
    <xdr:to>
      <xdr:col>55</xdr:col>
      <xdr:colOff>88900</xdr:colOff>
      <xdr:row>78</xdr:row>
      <xdr:rowOff>134145</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507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5339</xdr:rowOff>
    </xdr:from>
    <xdr:ext cx="534377"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183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63,545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58662</xdr:rowOff>
    </xdr:from>
    <xdr:to>
      <xdr:col>55</xdr:col>
      <xdr:colOff>88900</xdr:colOff>
      <xdr:row>70</xdr:row>
      <xdr:rowOff>58662</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060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25834</xdr:rowOff>
    </xdr:from>
    <xdr:to>
      <xdr:col>55</xdr:col>
      <xdr:colOff>0</xdr:colOff>
      <xdr:row>77</xdr:row>
      <xdr:rowOff>129001</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9639300" y="13056034"/>
          <a:ext cx="838200" cy="274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142879</xdr:rowOff>
    </xdr:from>
    <xdr:ext cx="534377"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0016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164452</xdr:rowOff>
    </xdr:from>
    <xdr:to>
      <xdr:col>55</xdr:col>
      <xdr:colOff>50800</xdr:colOff>
      <xdr:row>76</xdr:row>
      <xdr:rowOff>94602</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023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114874</xdr:rowOff>
    </xdr:from>
    <xdr:to>
      <xdr:col>50</xdr:col>
      <xdr:colOff>114300</xdr:colOff>
      <xdr:row>77</xdr:row>
      <xdr:rowOff>129001</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8750300" y="13316524"/>
          <a:ext cx="889000" cy="14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58931</xdr:rowOff>
    </xdr:from>
    <xdr:to>
      <xdr:col>50</xdr:col>
      <xdr:colOff>165100</xdr:colOff>
      <xdr:row>76</xdr:row>
      <xdr:rowOff>160531</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089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5608</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72111" y="12864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114874</xdr:rowOff>
    </xdr:from>
    <xdr:to>
      <xdr:col>45</xdr:col>
      <xdr:colOff>177800</xdr:colOff>
      <xdr:row>77</xdr:row>
      <xdr:rowOff>164229</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7861300" y="13316524"/>
          <a:ext cx="889000" cy="49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96124</xdr:rowOff>
    </xdr:from>
    <xdr:to>
      <xdr:col>46</xdr:col>
      <xdr:colOff>38100</xdr:colOff>
      <xdr:row>77</xdr:row>
      <xdr:rowOff>26274</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12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42801</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83111" y="12901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164229</xdr:rowOff>
    </xdr:from>
    <xdr:to>
      <xdr:col>41</xdr:col>
      <xdr:colOff>50800</xdr:colOff>
      <xdr:row>78</xdr:row>
      <xdr:rowOff>6677</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6972300" y="13365879"/>
          <a:ext cx="889000" cy="13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103005</xdr:rowOff>
    </xdr:from>
    <xdr:to>
      <xdr:col>41</xdr:col>
      <xdr:colOff>101600</xdr:colOff>
      <xdr:row>77</xdr:row>
      <xdr:rowOff>33155</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133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49682</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94111" y="12908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50426</xdr:rowOff>
    </xdr:from>
    <xdr:to>
      <xdr:col>36</xdr:col>
      <xdr:colOff>165100</xdr:colOff>
      <xdr:row>76</xdr:row>
      <xdr:rowOff>152026</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3080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168553</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05111" y="12855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146484</xdr:rowOff>
    </xdr:from>
    <xdr:to>
      <xdr:col>55</xdr:col>
      <xdr:colOff>50800</xdr:colOff>
      <xdr:row>76</xdr:row>
      <xdr:rowOff>76634</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3005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169361</xdr:rowOff>
    </xdr:from>
    <xdr:ext cx="534377"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2856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78201</xdr:rowOff>
    </xdr:from>
    <xdr:to>
      <xdr:col>50</xdr:col>
      <xdr:colOff>165100</xdr:colOff>
      <xdr:row>78</xdr:row>
      <xdr:rowOff>8351</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327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170928</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404428" y="13372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64074</xdr:rowOff>
    </xdr:from>
    <xdr:to>
      <xdr:col>46</xdr:col>
      <xdr:colOff>38100</xdr:colOff>
      <xdr:row>77</xdr:row>
      <xdr:rowOff>165674</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326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156801</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515428" y="13358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113429</xdr:rowOff>
    </xdr:from>
    <xdr:to>
      <xdr:col>41</xdr:col>
      <xdr:colOff>101600</xdr:colOff>
      <xdr:row>78</xdr:row>
      <xdr:rowOff>43579</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3315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34706</xdr:rowOff>
    </xdr:from>
    <xdr:ext cx="469744"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626428" y="13407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127327</xdr:rowOff>
    </xdr:from>
    <xdr:to>
      <xdr:col>36</xdr:col>
      <xdr:colOff>165100</xdr:colOff>
      <xdr:row>78</xdr:row>
      <xdr:rowOff>57477</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3328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48604</xdr:rowOff>
    </xdr:from>
    <xdr:ext cx="469744"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737428" y="13421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a:extLst>
            <a:ext uri="{FF2B5EF4-FFF2-40B4-BE49-F238E27FC236}">
              <a16:creationId xmlns:a16="http://schemas.microsoft.com/office/drawing/2014/main" id="{00000000-0008-0000-06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15284</xdr:rowOff>
    </xdr:from>
    <xdr:to>
      <xdr:col>54</xdr:col>
      <xdr:colOff>189865</xdr:colOff>
      <xdr:row>98</xdr:row>
      <xdr:rowOff>91923</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10475595" y="15617234"/>
          <a:ext cx="1270" cy="1276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95750</xdr:rowOff>
    </xdr:from>
    <xdr:ext cx="469744" cy="259045"/>
    <xdr:sp macro="" textlink="">
      <xdr:nvSpPr>
        <xdr:cNvPr id="459" name="普通建設事業費 （ うち更新整備　）最小値テキスト">
          <a:extLst>
            <a:ext uri="{FF2B5EF4-FFF2-40B4-BE49-F238E27FC236}">
              <a16:creationId xmlns:a16="http://schemas.microsoft.com/office/drawing/2014/main" id="{00000000-0008-0000-0600-0000CB010000}"/>
            </a:ext>
          </a:extLst>
        </xdr:cNvPr>
        <xdr:cNvSpPr txBox="1"/>
      </xdr:nvSpPr>
      <xdr:spPr>
        <a:xfrm>
          <a:off x="10528300" y="16897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91923</xdr:rowOff>
    </xdr:from>
    <xdr:to>
      <xdr:col>55</xdr:col>
      <xdr:colOff>88900</xdr:colOff>
      <xdr:row>98</xdr:row>
      <xdr:rowOff>91923</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6894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133411</xdr:rowOff>
    </xdr:from>
    <xdr:ext cx="534377" cy="259045"/>
    <xdr:sp macro="" textlink="">
      <xdr:nvSpPr>
        <xdr:cNvPr id="461" name="普通建設事業費 （ うち更新整備　）最大値テキスト">
          <a:extLst>
            <a:ext uri="{FF2B5EF4-FFF2-40B4-BE49-F238E27FC236}">
              <a16:creationId xmlns:a16="http://schemas.microsoft.com/office/drawing/2014/main" id="{00000000-0008-0000-0600-0000CD010000}"/>
            </a:ext>
          </a:extLst>
        </xdr:cNvPr>
        <xdr:cNvSpPr txBox="1"/>
      </xdr:nvSpPr>
      <xdr:spPr>
        <a:xfrm>
          <a:off x="10528300" y="15392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15284</xdr:rowOff>
    </xdr:from>
    <xdr:to>
      <xdr:col>55</xdr:col>
      <xdr:colOff>88900</xdr:colOff>
      <xdr:row>91</xdr:row>
      <xdr:rowOff>15284</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5617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50909</xdr:rowOff>
    </xdr:from>
    <xdr:to>
      <xdr:col>55</xdr:col>
      <xdr:colOff>0</xdr:colOff>
      <xdr:row>97</xdr:row>
      <xdr:rowOff>41650</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9639300" y="16510109"/>
          <a:ext cx="838200" cy="162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88764</xdr:rowOff>
    </xdr:from>
    <xdr:ext cx="534377" cy="259045"/>
    <xdr:sp macro="" textlink="">
      <xdr:nvSpPr>
        <xdr:cNvPr id="464" name="普通建設事業費 （ うち更新整備　）平均値テキスト">
          <a:extLst>
            <a:ext uri="{FF2B5EF4-FFF2-40B4-BE49-F238E27FC236}">
              <a16:creationId xmlns:a16="http://schemas.microsoft.com/office/drawing/2014/main" id="{00000000-0008-0000-0600-0000D0010000}"/>
            </a:ext>
          </a:extLst>
        </xdr:cNvPr>
        <xdr:cNvSpPr txBox="1"/>
      </xdr:nvSpPr>
      <xdr:spPr>
        <a:xfrm>
          <a:off x="10528300" y="162050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65887</xdr:rowOff>
    </xdr:from>
    <xdr:to>
      <xdr:col>55</xdr:col>
      <xdr:colOff>50800</xdr:colOff>
      <xdr:row>95</xdr:row>
      <xdr:rowOff>167487</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10426700" y="16353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50909</xdr:rowOff>
    </xdr:from>
    <xdr:to>
      <xdr:col>50</xdr:col>
      <xdr:colOff>114300</xdr:colOff>
      <xdr:row>97</xdr:row>
      <xdr:rowOff>2445</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8750300" y="16510109"/>
          <a:ext cx="889000" cy="122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87033</xdr:rowOff>
    </xdr:from>
    <xdr:to>
      <xdr:col>50</xdr:col>
      <xdr:colOff>165100</xdr:colOff>
      <xdr:row>96</xdr:row>
      <xdr:rowOff>17183</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9588500" y="1637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33710</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372111" y="16150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2445</xdr:rowOff>
    </xdr:from>
    <xdr:to>
      <xdr:col>45</xdr:col>
      <xdr:colOff>177800</xdr:colOff>
      <xdr:row>97</xdr:row>
      <xdr:rowOff>55538</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7861300" y="16633095"/>
          <a:ext cx="889000" cy="53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42399</xdr:rowOff>
    </xdr:from>
    <xdr:to>
      <xdr:col>46</xdr:col>
      <xdr:colOff>38100</xdr:colOff>
      <xdr:row>96</xdr:row>
      <xdr:rowOff>143999</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8699500" y="1650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160526</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483111" y="1627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55538</xdr:rowOff>
    </xdr:from>
    <xdr:to>
      <xdr:col>41</xdr:col>
      <xdr:colOff>50800</xdr:colOff>
      <xdr:row>97</xdr:row>
      <xdr:rowOff>81902</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6972300" y="16686188"/>
          <a:ext cx="889000" cy="26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164815</xdr:rowOff>
    </xdr:from>
    <xdr:to>
      <xdr:col>41</xdr:col>
      <xdr:colOff>101600</xdr:colOff>
      <xdr:row>96</xdr:row>
      <xdr:rowOff>94965</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7810500" y="1645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111492</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594111" y="16227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10413</xdr:rowOff>
    </xdr:from>
    <xdr:to>
      <xdr:col>36</xdr:col>
      <xdr:colOff>165100</xdr:colOff>
      <xdr:row>96</xdr:row>
      <xdr:rowOff>112013</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6921500" y="1646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128540</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05111" y="1624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162300</xdr:rowOff>
    </xdr:from>
    <xdr:to>
      <xdr:col>55</xdr:col>
      <xdr:colOff>50800</xdr:colOff>
      <xdr:row>97</xdr:row>
      <xdr:rowOff>92450</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10426700" y="1662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140727</xdr:rowOff>
    </xdr:from>
    <xdr:ext cx="534377" cy="259045"/>
    <xdr:sp macro="" textlink="">
      <xdr:nvSpPr>
        <xdr:cNvPr id="483" name="普通建設事業費 （ うち更新整備　）該当値テキスト">
          <a:extLst>
            <a:ext uri="{FF2B5EF4-FFF2-40B4-BE49-F238E27FC236}">
              <a16:creationId xmlns:a16="http://schemas.microsoft.com/office/drawing/2014/main" id="{00000000-0008-0000-0600-0000E3010000}"/>
            </a:ext>
          </a:extLst>
        </xdr:cNvPr>
        <xdr:cNvSpPr txBox="1"/>
      </xdr:nvSpPr>
      <xdr:spPr>
        <a:xfrm>
          <a:off x="10528300" y="16599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109</xdr:rowOff>
    </xdr:from>
    <xdr:to>
      <xdr:col>50</xdr:col>
      <xdr:colOff>165100</xdr:colOff>
      <xdr:row>96</xdr:row>
      <xdr:rowOff>101709</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9588500" y="16459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92836</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9372111" y="16552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123095</xdr:rowOff>
    </xdr:from>
    <xdr:to>
      <xdr:col>46</xdr:col>
      <xdr:colOff>38100</xdr:colOff>
      <xdr:row>97</xdr:row>
      <xdr:rowOff>53245</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8699500" y="16582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44372</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8483111" y="16675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4738</xdr:rowOff>
    </xdr:from>
    <xdr:to>
      <xdr:col>41</xdr:col>
      <xdr:colOff>101600</xdr:colOff>
      <xdr:row>97</xdr:row>
      <xdr:rowOff>106338</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7810500" y="1663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97465</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7594111" y="16728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31102</xdr:rowOff>
    </xdr:from>
    <xdr:to>
      <xdr:col>36</xdr:col>
      <xdr:colOff>165100</xdr:colOff>
      <xdr:row>97</xdr:row>
      <xdr:rowOff>132702</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6921500" y="16661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123829</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6705111" y="16754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a:extLst>
            <a:ext uri="{FF2B5EF4-FFF2-40B4-BE49-F238E27FC236}">
              <a16:creationId xmlns:a16="http://schemas.microsoft.com/office/drawing/2014/main" id="{00000000-0008-0000-06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104999</xdr:rowOff>
    </xdr:from>
    <xdr:to>
      <xdr:col>85</xdr:col>
      <xdr:colOff>126364</xdr:colOff>
      <xdr:row>38</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6317595" y="5248499"/>
          <a:ext cx="1269" cy="14063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4" name="災害復旧事業費最小値テキスト">
          <a:extLst>
            <a:ext uri="{FF2B5EF4-FFF2-40B4-BE49-F238E27FC236}">
              <a16:creationId xmlns:a16="http://schemas.microsoft.com/office/drawing/2014/main" id="{00000000-0008-0000-0600-000002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51676</xdr:rowOff>
    </xdr:from>
    <xdr:ext cx="534377" cy="259045"/>
    <xdr:sp macro="" textlink="">
      <xdr:nvSpPr>
        <xdr:cNvPr id="516" name="災害復旧事業費最大値テキスト">
          <a:extLst>
            <a:ext uri="{FF2B5EF4-FFF2-40B4-BE49-F238E27FC236}">
              <a16:creationId xmlns:a16="http://schemas.microsoft.com/office/drawing/2014/main" id="{00000000-0008-0000-0600-000004020000}"/>
            </a:ext>
          </a:extLst>
        </xdr:cNvPr>
        <xdr:cNvSpPr txBox="1"/>
      </xdr:nvSpPr>
      <xdr:spPr>
        <a:xfrm>
          <a:off x="16370300" y="5023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104999</xdr:rowOff>
    </xdr:from>
    <xdr:to>
      <xdr:col>86</xdr:col>
      <xdr:colOff>25400</xdr:colOff>
      <xdr:row>30</xdr:row>
      <xdr:rowOff>104999</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5248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70858</xdr:rowOff>
    </xdr:from>
    <xdr:ext cx="469744" cy="259045"/>
    <xdr:sp macro="" textlink="">
      <xdr:nvSpPr>
        <xdr:cNvPr id="519" name="災害復旧事業費平均値テキスト">
          <a:extLst>
            <a:ext uri="{FF2B5EF4-FFF2-40B4-BE49-F238E27FC236}">
              <a16:creationId xmlns:a16="http://schemas.microsoft.com/office/drawing/2014/main" id="{00000000-0008-0000-0600-000007020000}"/>
            </a:ext>
          </a:extLst>
        </xdr:cNvPr>
        <xdr:cNvSpPr txBox="1"/>
      </xdr:nvSpPr>
      <xdr:spPr>
        <a:xfrm>
          <a:off x="16370300" y="62430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47981</xdr:rowOff>
    </xdr:from>
    <xdr:to>
      <xdr:col>85</xdr:col>
      <xdr:colOff>177800</xdr:colOff>
      <xdr:row>37</xdr:row>
      <xdr:rowOff>149581</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6268700" y="6391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108148</xdr:rowOff>
    </xdr:from>
    <xdr:to>
      <xdr:col>81</xdr:col>
      <xdr:colOff>101600</xdr:colOff>
      <xdr:row>38</xdr:row>
      <xdr:rowOff>38298</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5430500" y="6451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54825</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5246428" y="6227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139380</xdr:rowOff>
    </xdr:from>
    <xdr:to>
      <xdr:col>76</xdr:col>
      <xdr:colOff>114300</xdr:colOff>
      <xdr:row>38</xdr:row>
      <xdr:rowOff>139700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3703300" y="6654480"/>
          <a:ext cx="889000" cy="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132014</xdr:rowOff>
    </xdr:from>
    <xdr:to>
      <xdr:col>76</xdr:col>
      <xdr:colOff>165100</xdr:colOff>
      <xdr:row>38</xdr:row>
      <xdr:rowOff>62164</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4541500" y="647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78691</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357428" y="6250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139380</xdr:rowOff>
    </xdr:from>
    <xdr:to>
      <xdr:col>71</xdr:col>
      <xdr:colOff>177800</xdr:colOff>
      <xdr:row>38</xdr:row>
      <xdr:rowOff>139700</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flipV="1">
          <a:off x="12814300" y="6654480"/>
          <a:ext cx="889000" cy="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68966</xdr:rowOff>
    </xdr:from>
    <xdr:to>
      <xdr:col>72</xdr:col>
      <xdr:colOff>38100</xdr:colOff>
      <xdr:row>38</xdr:row>
      <xdr:rowOff>170566</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3652500" y="6584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15643</xdr:rowOff>
    </xdr:from>
    <xdr:ext cx="378565"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514017" y="63592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50633</xdr:rowOff>
    </xdr:from>
    <xdr:to>
      <xdr:col>67</xdr:col>
      <xdr:colOff>101600</xdr:colOff>
      <xdr:row>38</xdr:row>
      <xdr:rowOff>152233</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2763500" y="656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168759</xdr:rowOff>
    </xdr:from>
    <xdr:ext cx="378565"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625017" y="63409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3827</xdr:rowOff>
    </xdr:from>
    <xdr:ext cx="249299" cy="259045"/>
    <xdr:sp macro="" textlink="">
      <xdr:nvSpPr>
        <xdr:cNvPr id="538" name="災害復旧事業費該当値テキスト">
          <a:extLst>
            <a:ext uri="{FF2B5EF4-FFF2-40B4-BE49-F238E27FC236}">
              <a16:creationId xmlns:a16="http://schemas.microsoft.com/office/drawing/2014/main" id="{00000000-0008-0000-0600-00001A020000}"/>
            </a:ext>
          </a:extLst>
        </xdr:cNvPr>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88580</xdr:rowOff>
    </xdr:from>
    <xdr:to>
      <xdr:col>72</xdr:col>
      <xdr:colOff>38100</xdr:colOff>
      <xdr:row>39</xdr:row>
      <xdr:rowOff>18730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3652500" y="660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9857</xdr:rowOff>
    </xdr:from>
    <xdr:ext cx="24929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578650" y="66964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a:extLst>
            <a:ext uri="{FF2B5EF4-FFF2-40B4-BE49-F238E27FC236}">
              <a16:creationId xmlns:a16="http://schemas.microsoft.com/office/drawing/2014/main" id="{00000000-0008-0000-0600-000033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a:extLst>
            <a:ext uri="{FF2B5EF4-FFF2-40B4-BE49-F238E27FC236}">
              <a16:creationId xmlns:a16="http://schemas.microsoft.com/office/drawing/2014/main" id="{00000000-0008-0000-0600-000035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a:extLst>
            <a:ext uri="{FF2B5EF4-FFF2-40B4-BE49-F238E27FC236}">
              <a16:creationId xmlns:a16="http://schemas.microsoft.com/office/drawing/2014/main" id="{00000000-0008-0000-0600-000038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a:extLst>
            <a:ext uri="{FF2B5EF4-FFF2-40B4-BE49-F238E27FC236}">
              <a16:creationId xmlns:a16="http://schemas.microsoft.com/office/drawing/2014/main" id="{00000000-0008-0000-0600-00004B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公債費グラフ枠">
          <a:extLst>
            <a:ext uri="{FF2B5EF4-FFF2-40B4-BE49-F238E27FC236}">
              <a16:creationId xmlns:a16="http://schemas.microsoft.com/office/drawing/2014/main" id="{00000000-0008-0000-0600-00006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37668</xdr:rowOff>
    </xdr:from>
    <xdr:to>
      <xdr:col>85</xdr:col>
      <xdr:colOff>126364</xdr:colOff>
      <xdr:row>78</xdr:row>
      <xdr:rowOff>67977</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6317595" y="12210618"/>
          <a:ext cx="1269" cy="1230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71804</xdr:rowOff>
    </xdr:from>
    <xdr:ext cx="469744" cy="259045"/>
    <xdr:sp macro="" textlink="">
      <xdr:nvSpPr>
        <xdr:cNvPr id="620" name="公債費最小値テキスト">
          <a:extLst>
            <a:ext uri="{FF2B5EF4-FFF2-40B4-BE49-F238E27FC236}">
              <a16:creationId xmlns:a16="http://schemas.microsoft.com/office/drawing/2014/main" id="{00000000-0008-0000-0600-00006C020000}"/>
            </a:ext>
          </a:extLst>
        </xdr:cNvPr>
        <xdr:cNvSpPr txBox="1"/>
      </xdr:nvSpPr>
      <xdr:spPr>
        <a:xfrm>
          <a:off x="16370300" y="13444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67977</xdr:rowOff>
    </xdr:from>
    <xdr:to>
      <xdr:col>86</xdr:col>
      <xdr:colOff>25400</xdr:colOff>
      <xdr:row>78</xdr:row>
      <xdr:rowOff>67977</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3441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155795</xdr:rowOff>
    </xdr:from>
    <xdr:ext cx="534377" cy="259045"/>
    <xdr:sp macro="" textlink="">
      <xdr:nvSpPr>
        <xdr:cNvPr id="622" name="公債費最大値テキスト">
          <a:extLst>
            <a:ext uri="{FF2B5EF4-FFF2-40B4-BE49-F238E27FC236}">
              <a16:creationId xmlns:a16="http://schemas.microsoft.com/office/drawing/2014/main" id="{00000000-0008-0000-0600-00006E020000}"/>
            </a:ext>
          </a:extLst>
        </xdr:cNvPr>
        <xdr:cNvSpPr txBox="1"/>
      </xdr:nvSpPr>
      <xdr:spPr>
        <a:xfrm>
          <a:off x="16370300" y="11985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37668</xdr:rowOff>
    </xdr:from>
    <xdr:to>
      <xdr:col>86</xdr:col>
      <xdr:colOff>25400</xdr:colOff>
      <xdr:row>71</xdr:row>
      <xdr:rowOff>37668</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6230600" y="12210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18028</xdr:rowOff>
    </xdr:from>
    <xdr:to>
      <xdr:col>85</xdr:col>
      <xdr:colOff>127000</xdr:colOff>
      <xdr:row>77</xdr:row>
      <xdr:rowOff>29115</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5481300" y="13219678"/>
          <a:ext cx="838200" cy="11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20490</xdr:rowOff>
    </xdr:from>
    <xdr:ext cx="534377" cy="259045"/>
    <xdr:sp macro="" textlink="">
      <xdr:nvSpPr>
        <xdr:cNvPr id="625" name="公債費平均値テキスト">
          <a:extLst>
            <a:ext uri="{FF2B5EF4-FFF2-40B4-BE49-F238E27FC236}">
              <a16:creationId xmlns:a16="http://schemas.microsoft.com/office/drawing/2014/main" id="{00000000-0008-0000-0600-000071020000}"/>
            </a:ext>
          </a:extLst>
        </xdr:cNvPr>
        <xdr:cNvSpPr txBox="1"/>
      </xdr:nvSpPr>
      <xdr:spPr>
        <a:xfrm>
          <a:off x="16370300" y="12707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169063</xdr:rowOff>
    </xdr:from>
    <xdr:to>
      <xdr:col>85</xdr:col>
      <xdr:colOff>177800</xdr:colOff>
      <xdr:row>75</xdr:row>
      <xdr:rowOff>99213</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6268700" y="1285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902</xdr:rowOff>
    </xdr:from>
    <xdr:to>
      <xdr:col>81</xdr:col>
      <xdr:colOff>50800</xdr:colOff>
      <xdr:row>77</xdr:row>
      <xdr:rowOff>18028</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4592300" y="13202552"/>
          <a:ext cx="889000" cy="17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148622</xdr:rowOff>
    </xdr:from>
    <xdr:to>
      <xdr:col>81</xdr:col>
      <xdr:colOff>101600</xdr:colOff>
      <xdr:row>75</xdr:row>
      <xdr:rowOff>78772</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5430500" y="12835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95299</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5214111" y="12611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149797</xdr:rowOff>
    </xdr:from>
    <xdr:to>
      <xdr:col>76</xdr:col>
      <xdr:colOff>114300</xdr:colOff>
      <xdr:row>77</xdr:row>
      <xdr:rowOff>902</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3703300" y="13179997"/>
          <a:ext cx="889000" cy="22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159900</xdr:rowOff>
    </xdr:from>
    <xdr:to>
      <xdr:col>76</xdr:col>
      <xdr:colOff>165100</xdr:colOff>
      <xdr:row>75</xdr:row>
      <xdr:rowOff>90050</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4541500" y="128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106577</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325111" y="1262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119945</xdr:rowOff>
    </xdr:from>
    <xdr:to>
      <xdr:col>71</xdr:col>
      <xdr:colOff>177800</xdr:colOff>
      <xdr:row>76</xdr:row>
      <xdr:rowOff>149797</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2814300" y="13150145"/>
          <a:ext cx="889000" cy="29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141554</xdr:rowOff>
    </xdr:from>
    <xdr:to>
      <xdr:col>72</xdr:col>
      <xdr:colOff>38100</xdr:colOff>
      <xdr:row>75</xdr:row>
      <xdr:rowOff>71704</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3652500" y="12828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88231</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436111" y="12604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143059</xdr:rowOff>
    </xdr:from>
    <xdr:to>
      <xdr:col>67</xdr:col>
      <xdr:colOff>101600</xdr:colOff>
      <xdr:row>75</xdr:row>
      <xdr:rowOff>73209</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2763500" y="12830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89736</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2547111" y="12605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149765</xdr:rowOff>
    </xdr:from>
    <xdr:to>
      <xdr:col>85</xdr:col>
      <xdr:colOff>177800</xdr:colOff>
      <xdr:row>77</xdr:row>
      <xdr:rowOff>79915</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6268700" y="1317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128192</xdr:rowOff>
    </xdr:from>
    <xdr:ext cx="534377" cy="259045"/>
    <xdr:sp macro="" textlink="">
      <xdr:nvSpPr>
        <xdr:cNvPr id="644" name="公債費該当値テキスト">
          <a:extLst>
            <a:ext uri="{FF2B5EF4-FFF2-40B4-BE49-F238E27FC236}">
              <a16:creationId xmlns:a16="http://schemas.microsoft.com/office/drawing/2014/main" id="{00000000-0008-0000-0600-000084020000}"/>
            </a:ext>
          </a:extLst>
        </xdr:cNvPr>
        <xdr:cNvSpPr txBox="1"/>
      </xdr:nvSpPr>
      <xdr:spPr>
        <a:xfrm>
          <a:off x="16370300" y="13158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138678</xdr:rowOff>
    </xdr:from>
    <xdr:to>
      <xdr:col>81</xdr:col>
      <xdr:colOff>101600</xdr:colOff>
      <xdr:row>77</xdr:row>
      <xdr:rowOff>68828</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5430500" y="1316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59955</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14111" y="13261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121552</xdr:rowOff>
    </xdr:from>
    <xdr:to>
      <xdr:col>76</xdr:col>
      <xdr:colOff>165100</xdr:colOff>
      <xdr:row>77</xdr:row>
      <xdr:rowOff>51702</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4541500" y="13151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42829</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325111" y="13244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98997</xdr:rowOff>
    </xdr:from>
    <xdr:to>
      <xdr:col>72</xdr:col>
      <xdr:colOff>38100</xdr:colOff>
      <xdr:row>77</xdr:row>
      <xdr:rowOff>29147</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3652500" y="13129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20274</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3436111" y="13221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69145</xdr:rowOff>
    </xdr:from>
    <xdr:to>
      <xdr:col>67</xdr:col>
      <xdr:colOff>101600</xdr:colOff>
      <xdr:row>76</xdr:row>
      <xdr:rowOff>170745</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2763500" y="13099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161872</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547111" y="1319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a:extLst>
            <a:ext uri="{FF2B5EF4-FFF2-40B4-BE49-F238E27FC236}">
              <a16:creationId xmlns:a16="http://schemas.microsoft.com/office/drawing/2014/main" id="{00000000-0008-0000-0600-0000A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102507</xdr:rowOff>
    </xdr:from>
    <xdr:to>
      <xdr:col>85</xdr:col>
      <xdr:colOff>126364</xdr:colOff>
      <xdr:row>98</xdr:row>
      <xdr:rowOff>131014</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6317595" y="15533007"/>
          <a:ext cx="1269" cy="14001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134841</xdr:rowOff>
    </xdr:from>
    <xdr:ext cx="378565" cy="259045"/>
    <xdr:sp macro="" textlink="">
      <xdr:nvSpPr>
        <xdr:cNvPr id="675" name="積立金最小値テキスト">
          <a:extLst>
            <a:ext uri="{FF2B5EF4-FFF2-40B4-BE49-F238E27FC236}">
              <a16:creationId xmlns:a16="http://schemas.microsoft.com/office/drawing/2014/main" id="{00000000-0008-0000-0600-0000A3020000}"/>
            </a:ext>
          </a:extLst>
        </xdr:cNvPr>
        <xdr:cNvSpPr txBox="1"/>
      </xdr:nvSpPr>
      <xdr:spPr>
        <a:xfrm>
          <a:off x="16370300" y="16936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131014</xdr:rowOff>
    </xdr:from>
    <xdr:to>
      <xdr:col>86</xdr:col>
      <xdr:colOff>25400</xdr:colOff>
      <xdr:row>98</xdr:row>
      <xdr:rowOff>131014</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6933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49184</xdr:rowOff>
    </xdr:from>
    <xdr:ext cx="534377" cy="259045"/>
    <xdr:sp macro="" textlink="">
      <xdr:nvSpPr>
        <xdr:cNvPr id="677" name="積立金最大値テキスト">
          <a:extLst>
            <a:ext uri="{FF2B5EF4-FFF2-40B4-BE49-F238E27FC236}">
              <a16:creationId xmlns:a16="http://schemas.microsoft.com/office/drawing/2014/main" id="{00000000-0008-0000-0600-0000A5020000}"/>
            </a:ext>
          </a:extLst>
        </xdr:cNvPr>
        <xdr:cNvSpPr txBox="1"/>
      </xdr:nvSpPr>
      <xdr:spPr>
        <a:xfrm>
          <a:off x="16370300" y="15308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102507</xdr:rowOff>
    </xdr:from>
    <xdr:to>
      <xdr:col>86</xdr:col>
      <xdr:colOff>25400</xdr:colOff>
      <xdr:row>90</xdr:row>
      <xdr:rowOff>102507</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5533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167703</xdr:rowOff>
    </xdr:from>
    <xdr:to>
      <xdr:col>85</xdr:col>
      <xdr:colOff>127000</xdr:colOff>
      <xdr:row>98</xdr:row>
      <xdr:rowOff>67920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5481300" y="16798353"/>
          <a:ext cx="838200" cy="71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494</xdr:rowOff>
    </xdr:from>
    <xdr:ext cx="534377" cy="259045"/>
    <xdr:sp macro="" textlink="">
      <xdr:nvSpPr>
        <xdr:cNvPr id="680" name="積立金平均値テキスト">
          <a:extLst>
            <a:ext uri="{FF2B5EF4-FFF2-40B4-BE49-F238E27FC236}">
              <a16:creationId xmlns:a16="http://schemas.microsoft.com/office/drawing/2014/main" id="{00000000-0008-0000-0600-0000A8020000}"/>
            </a:ext>
          </a:extLst>
        </xdr:cNvPr>
        <xdr:cNvSpPr txBox="1"/>
      </xdr:nvSpPr>
      <xdr:spPr>
        <a:xfrm>
          <a:off x="16370300" y="164596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149067</xdr:rowOff>
    </xdr:from>
    <xdr:to>
      <xdr:col>85</xdr:col>
      <xdr:colOff>177800</xdr:colOff>
      <xdr:row>97</xdr:row>
      <xdr:rowOff>79217</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6268700" y="16608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167703</xdr:rowOff>
    </xdr:from>
    <xdr:to>
      <xdr:col>81</xdr:col>
      <xdr:colOff>50800</xdr:colOff>
      <xdr:row>98</xdr:row>
      <xdr:rowOff>73909</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4592300" y="16798353"/>
          <a:ext cx="889000" cy="77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107051</xdr:rowOff>
    </xdr:from>
    <xdr:to>
      <xdr:col>81</xdr:col>
      <xdr:colOff>101600</xdr:colOff>
      <xdr:row>98</xdr:row>
      <xdr:rowOff>37201</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5430500" y="1673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96</xdr:row>
      <xdr:rowOff>53728</xdr:rowOff>
    </xdr:from>
    <xdr:ext cx="469744"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5246428" y="16512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73909</xdr:rowOff>
    </xdr:from>
    <xdr:to>
      <xdr:col>76</xdr:col>
      <xdr:colOff>114300</xdr:colOff>
      <xdr:row>98</xdr:row>
      <xdr:rowOff>106598</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3703300" y="16876009"/>
          <a:ext cx="889000" cy="32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120149</xdr:rowOff>
    </xdr:from>
    <xdr:to>
      <xdr:col>76</xdr:col>
      <xdr:colOff>165100</xdr:colOff>
      <xdr:row>98</xdr:row>
      <xdr:rowOff>50299</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4541500" y="1675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66826</xdr:rowOff>
    </xdr:from>
    <xdr:ext cx="469744"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4357428" y="16526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50088</xdr:rowOff>
    </xdr:from>
    <xdr:to>
      <xdr:col>71</xdr:col>
      <xdr:colOff>177800</xdr:colOff>
      <xdr:row>98</xdr:row>
      <xdr:rowOff>106598</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2814300" y="16852188"/>
          <a:ext cx="889000" cy="5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125316</xdr:rowOff>
    </xdr:from>
    <xdr:to>
      <xdr:col>72</xdr:col>
      <xdr:colOff>38100</xdr:colOff>
      <xdr:row>98</xdr:row>
      <xdr:rowOff>55466</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3652500" y="16755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71993</xdr:rowOff>
    </xdr:from>
    <xdr:ext cx="469744"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468428" y="16531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122504</xdr:rowOff>
    </xdr:from>
    <xdr:to>
      <xdr:col>67</xdr:col>
      <xdr:colOff>101600</xdr:colOff>
      <xdr:row>98</xdr:row>
      <xdr:rowOff>52654</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2763500" y="1675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69181</xdr:rowOff>
    </xdr:from>
    <xdr:ext cx="469744"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2579428" y="16528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17120</xdr:rowOff>
    </xdr:from>
    <xdr:to>
      <xdr:col>85</xdr:col>
      <xdr:colOff>177800</xdr:colOff>
      <xdr:row>98</xdr:row>
      <xdr:rowOff>118720</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6268700" y="1681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103497</xdr:rowOff>
    </xdr:from>
    <xdr:ext cx="469744" cy="259045"/>
    <xdr:sp macro="" textlink="">
      <xdr:nvSpPr>
        <xdr:cNvPr id="699" name="積立金該当値テキスト">
          <a:extLst>
            <a:ext uri="{FF2B5EF4-FFF2-40B4-BE49-F238E27FC236}">
              <a16:creationId xmlns:a16="http://schemas.microsoft.com/office/drawing/2014/main" id="{00000000-0008-0000-0600-0000BB020000}"/>
            </a:ext>
          </a:extLst>
        </xdr:cNvPr>
        <xdr:cNvSpPr txBox="1"/>
      </xdr:nvSpPr>
      <xdr:spPr>
        <a:xfrm>
          <a:off x="16370300" y="16734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116903</xdr:rowOff>
    </xdr:from>
    <xdr:to>
      <xdr:col>81</xdr:col>
      <xdr:colOff>101600</xdr:colOff>
      <xdr:row>98</xdr:row>
      <xdr:rowOff>47053</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5430500" y="16747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38180</xdr:rowOff>
    </xdr:from>
    <xdr:ext cx="469744"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246428" y="16840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23109</xdr:rowOff>
    </xdr:from>
    <xdr:to>
      <xdr:col>76</xdr:col>
      <xdr:colOff>165100</xdr:colOff>
      <xdr:row>98</xdr:row>
      <xdr:rowOff>124709</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4541500" y="16825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115836</xdr:rowOff>
    </xdr:from>
    <xdr:ext cx="469744"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357428" y="16917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55798</xdr:rowOff>
    </xdr:from>
    <xdr:to>
      <xdr:col>72</xdr:col>
      <xdr:colOff>38100</xdr:colOff>
      <xdr:row>98</xdr:row>
      <xdr:rowOff>157398</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3652500" y="16857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148525</xdr:rowOff>
    </xdr:from>
    <xdr:ext cx="469744"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468428" y="16950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170738</xdr:rowOff>
    </xdr:from>
    <xdr:to>
      <xdr:col>67</xdr:col>
      <xdr:colOff>101600</xdr:colOff>
      <xdr:row>98</xdr:row>
      <xdr:rowOff>100888</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2763500" y="1680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92015</xdr:rowOff>
    </xdr:from>
    <xdr:ext cx="469744"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579428" y="16894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a:extLst>
            <a:ext uri="{FF2B5EF4-FFF2-40B4-BE49-F238E27FC236}">
              <a16:creationId xmlns:a16="http://schemas.microsoft.com/office/drawing/2014/main" id="{00000000-0008-0000-06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81897</xdr:rowOff>
    </xdr:from>
    <xdr:to>
      <xdr:col>116</xdr:col>
      <xdr:colOff>62864</xdr:colOff>
      <xdr:row>39</xdr:row>
      <xdr:rowOff>98878</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2159595" y="5225397"/>
          <a:ext cx="1269" cy="1560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4" name="投資及び出資金最小値テキスト">
          <a:extLst>
            <a:ext uri="{FF2B5EF4-FFF2-40B4-BE49-F238E27FC236}">
              <a16:creationId xmlns:a16="http://schemas.microsoft.com/office/drawing/2014/main" id="{00000000-0008-0000-0600-0000DE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28574</xdr:rowOff>
    </xdr:from>
    <xdr:ext cx="469744" cy="259045"/>
    <xdr:sp macro="" textlink="">
      <xdr:nvSpPr>
        <xdr:cNvPr id="736" name="投資及び出資金最大値テキスト">
          <a:extLst>
            <a:ext uri="{FF2B5EF4-FFF2-40B4-BE49-F238E27FC236}">
              <a16:creationId xmlns:a16="http://schemas.microsoft.com/office/drawing/2014/main" id="{00000000-0008-0000-0600-0000E0020000}"/>
            </a:ext>
          </a:extLst>
        </xdr:cNvPr>
        <xdr:cNvSpPr txBox="1"/>
      </xdr:nvSpPr>
      <xdr:spPr>
        <a:xfrm>
          <a:off x="22212300" y="5000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81897</xdr:rowOff>
    </xdr:from>
    <xdr:to>
      <xdr:col>116</xdr:col>
      <xdr:colOff>152400</xdr:colOff>
      <xdr:row>30</xdr:row>
      <xdr:rowOff>81897</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5225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32</xdr:row>
      <xdr:rowOff>116350</xdr:rowOff>
    </xdr:from>
    <xdr:to>
      <xdr:col>116</xdr:col>
      <xdr:colOff>63500</xdr:colOff>
      <xdr:row>35</xdr:row>
      <xdr:rowOff>140680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1323300" y="5602750"/>
          <a:ext cx="838200" cy="538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48223</xdr:rowOff>
    </xdr:from>
    <xdr:ext cx="469744" cy="259045"/>
    <xdr:sp macro="" textlink="">
      <xdr:nvSpPr>
        <xdr:cNvPr id="739" name="投資及び出資金平均値テキスト">
          <a:extLst>
            <a:ext uri="{FF2B5EF4-FFF2-40B4-BE49-F238E27FC236}">
              <a16:creationId xmlns:a16="http://schemas.microsoft.com/office/drawing/2014/main" id="{00000000-0008-0000-0600-0000E3020000}"/>
            </a:ext>
          </a:extLst>
        </xdr:cNvPr>
        <xdr:cNvSpPr txBox="1"/>
      </xdr:nvSpPr>
      <xdr:spPr>
        <a:xfrm>
          <a:off x="22212300" y="62204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69796</xdr:rowOff>
    </xdr:from>
    <xdr:to>
      <xdr:col>116</xdr:col>
      <xdr:colOff>114300</xdr:colOff>
      <xdr:row>36</xdr:row>
      <xdr:rowOff>171396</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2110700" y="624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88102</xdr:rowOff>
    </xdr:from>
    <xdr:to>
      <xdr:col>111</xdr:col>
      <xdr:colOff>177800</xdr:colOff>
      <xdr:row>35</xdr:row>
      <xdr:rowOff>140680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0434300" y="5745952"/>
          <a:ext cx="889000" cy="395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29627</xdr:rowOff>
    </xdr:from>
    <xdr:to>
      <xdr:col>112</xdr:col>
      <xdr:colOff>38100</xdr:colOff>
      <xdr:row>37</xdr:row>
      <xdr:rowOff>131227</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1272500" y="6373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122354</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088428" y="6466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33</xdr:row>
      <xdr:rowOff>88102</xdr:rowOff>
    </xdr:from>
    <xdr:to>
      <xdr:col>107</xdr:col>
      <xdr:colOff>50800</xdr:colOff>
      <xdr:row>34</xdr:row>
      <xdr:rowOff>69650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19545300" y="5745952"/>
          <a:ext cx="889000" cy="152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115679</xdr:rowOff>
    </xdr:from>
    <xdr:to>
      <xdr:col>107</xdr:col>
      <xdr:colOff>101600</xdr:colOff>
      <xdr:row>38</xdr:row>
      <xdr:rowOff>45829</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0383500" y="6459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36956</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199428" y="6552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34</xdr:row>
      <xdr:rowOff>69650</xdr:rowOff>
    </xdr:from>
    <xdr:to>
      <xdr:col>102</xdr:col>
      <xdr:colOff>114300</xdr:colOff>
      <xdr:row>36</xdr:row>
      <xdr:rowOff>82223</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flipV="1">
          <a:off x="18656300" y="5898950"/>
          <a:ext cx="889000" cy="355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139029</xdr:rowOff>
    </xdr:from>
    <xdr:to>
      <xdr:col>102</xdr:col>
      <xdr:colOff>165100</xdr:colOff>
      <xdr:row>38</xdr:row>
      <xdr:rowOff>69179</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9494500" y="6482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60306</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10428" y="6575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157807</xdr:rowOff>
    </xdr:from>
    <xdr:to>
      <xdr:col>98</xdr:col>
      <xdr:colOff>38100</xdr:colOff>
      <xdr:row>38</xdr:row>
      <xdr:rowOff>87957</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8605500" y="650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79084</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21428" y="6594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32</xdr:row>
      <xdr:rowOff>65550</xdr:rowOff>
    </xdr:from>
    <xdr:to>
      <xdr:col>116</xdr:col>
      <xdr:colOff>114300</xdr:colOff>
      <xdr:row>32</xdr:row>
      <xdr:rowOff>167150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2110700" y="555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31</xdr:row>
      <xdr:rowOff>88427</xdr:rowOff>
    </xdr:from>
    <xdr:ext cx="469744" cy="259045"/>
    <xdr:sp macro="" textlink="">
      <xdr:nvSpPr>
        <xdr:cNvPr id="758" name="投資及び出資金該当値テキスト">
          <a:extLst>
            <a:ext uri="{FF2B5EF4-FFF2-40B4-BE49-F238E27FC236}">
              <a16:creationId xmlns:a16="http://schemas.microsoft.com/office/drawing/2014/main" id="{00000000-0008-0000-0600-0000F6020000}"/>
            </a:ext>
          </a:extLst>
        </xdr:cNvPr>
        <xdr:cNvSpPr txBox="1"/>
      </xdr:nvSpPr>
      <xdr:spPr>
        <a:xfrm>
          <a:off x="22212300" y="540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89880</xdr:rowOff>
    </xdr:from>
    <xdr:to>
      <xdr:col>112</xdr:col>
      <xdr:colOff>38100</xdr:colOff>
      <xdr:row>36</xdr:row>
      <xdr:rowOff>20030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1272500" y="6090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36557</xdr:rowOff>
    </xdr:from>
    <xdr:ext cx="469744"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088428" y="5865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33</xdr:row>
      <xdr:rowOff>37302</xdr:rowOff>
    </xdr:from>
    <xdr:to>
      <xdr:col>107</xdr:col>
      <xdr:colOff>101600</xdr:colOff>
      <xdr:row>33</xdr:row>
      <xdr:rowOff>138902</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0383500" y="569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31</xdr:row>
      <xdr:rowOff>155429</xdr:rowOff>
    </xdr:from>
    <xdr:ext cx="469744"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199428" y="5470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34</xdr:row>
      <xdr:rowOff>18850</xdr:rowOff>
    </xdr:from>
    <xdr:to>
      <xdr:col>102</xdr:col>
      <xdr:colOff>165100</xdr:colOff>
      <xdr:row>34</xdr:row>
      <xdr:rowOff>120450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9494500" y="584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32</xdr:row>
      <xdr:rowOff>136977</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310428" y="562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31423</xdr:rowOff>
    </xdr:from>
    <xdr:to>
      <xdr:col>98</xdr:col>
      <xdr:colOff>38100</xdr:colOff>
      <xdr:row>36</xdr:row>
      <xdr:rowOff>133023</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8605500" y="620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149550</xdr:rowOff>
    </xdr:from>
    <xdr:ext cx="469744"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421428" y="597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406</xdr:rowOff>
    </xdr:from>
    <xdr:to>
      <xdr:col>116</xdr:col>
      <xdr:colOff>62864</xdr:colOff>
      <xdr:row>59</xdr:row>
      <xdr:rowOff>42583</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572906"/>
          <a:ext cx="1269" cy="1585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46410</xdr:rowOff>
    </xdr:from>
    <xdr:ext cx="313932"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1619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42583</xdr:rowOff>
    </xdr:from>
    <xdr:to>
      <xdr:col>116</xdr:col>
      <xdr:colOff>152400</xdr:colOff>
      <xdr:row>59</xdr:row>
      <xdr:rowOff>42583</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158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118533</xdr:rowOff>
    </xdr:from>
    <xdr:ext cx="534377"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348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406</xdr:rowOff>
    </xdr:from>
    <xdr:to>
      <xdr:col>116</xdr:col>
      <xdr:colOff>152400</xdr:colOff>
      <xdr:row>50</xdr:row>
      <xdr:rowOff>406</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572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131432</xdr:rowOff>
    </xdr:from>
    <xdr:to>
      <xdr:col>116</xdr:col>
      <xdr:colOff>63500</xdr:colOff>
      <xdr:row>58</xdr:row>
      <xdr:rowOff>131890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1323300" y="10075532"/>
          <a:ext cx="8382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25481</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6266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2604</xdr:rowOff>
    </xdr:from>
    <xdr:to>
      <xdr:col>116</xdr:col>
      <xdr:colOff>114300</xdr:colOff>
      <xdr:row>57</xdr:row>
      <xdr:rowOff>104204</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977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116383</xdr:rowOff>
    </xdr:from>
    <xdr:to>
      <xdr:col>111</xdr:col>
      <xdr:colOff>177800</xdr:colOff>
      <xdr:row>58</xdr:row>
      <xdr:rowOff>131890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0434300" y="10060483"/>
          <a:ext cx="889000" cy="15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4737</xdr:rowOff>
    </xdr:from>
    <xdr:to>
      <xdr:col>112</xdr:col>
      <xdr:colOff>38100</xdr:colOff>
      <xdr:row>57</xdr:row>
      <xdr:rowOff>106337</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977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122864</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552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116154</xdr:rowOff>
    </xdr:from>
    <xdr:to>
      <xdr:col>107</xdr:col>
      <xdr:colOff>50800</xdr:colOff>
      <xdr:row>58</xdr:row>
      <xdr:rowOff>116383</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9545300" y="10060254"/>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155156</xdr:rowOff>
    </xdr:from>
    <xdr:to>
      <xdr:col>107</xdr:col>
      <xdr:colOff>101600</xdr:colOff>
      <xdr:row>57</xdr:row>
      <xdr:rowOff>85306</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9756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101833</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531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115774</xdr:rowOff>
    </xdr:from>
    <xdr:to>
      <xdr:col>102</xdr:col>
      <xdr:colOff>114300</xdr:colOff>
      <xdr:row>58</xdr:row>
      <xdr:rowOff>116154</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8656300" y="10059874"/>
          <a:ext cx="889000" cy="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128677</xdr:rowOff>
    </xdr:from>
    <xdr:to>
      <xdr:col>102</xdr:col>
      <xdr:colOff>165100</xdr:colOff>
      <xdr:row>57</xdr:row>
      <xdr:rowOff>58827</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9729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75354</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505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107112</xdr:rowOff>
    </xdr:from>
    <xdr:to>
      <xdr:col>98</xdr:col>
      <xdr:colOff>38100</xdr:colOff>
      <xdr:row>57</xdr:row>
      <xdr:rowOff>37262</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9708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53789</xdr:rowOff>
    </xdr:from>
    <xdr:ext cx="534377"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389111" y="948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80632</xdr:rowOff>
    </xdr:from>
    <xdr:to>
      <xdr:col>116</xdr:col>
      <xdr:colOff>114300</xdr:colOff>
      <xdr:row>59</xdr:row>
      <xdr:rowOff>10782</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02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167009</xdr:rowOff>
    </xdr:from>
    <xdr:ext cx="469744"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9939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81090</xdr:rowOff>
    </xdr:from>
    <xdr:to>
      <xdr:col>112</xdr:col>
      <xdr:colOff>38100</xdr:colOff>
      <xdr:row>59</xdr:row>
      <xdr:rowOff>11240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02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2367</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088428" y="10117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65583</xdr:rowOff>
    </xdr:from>
    <xdr:to>
      <xdr:col>107</xdr:col>
      <xdr:colOff>101600</xdr:colOff>
      <xdr:row>58</xdr:row>
      <xdr:rowOff>167183</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009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158310</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199428" y="10102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65354</xdr:rowOff>
    </xdr:from>
    <xdr:to>
      <xdr:col>102</xdr:col>
      <xdr:colOff>165100</xdr:colOff>
      <xdr:row>58</xdr:row>
      <xdr:rowOff>166954</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009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158081</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10428" y="10102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64974</xdr:rowOff>
    </xdr:from>
    <xdr:to>
      <xdr:col>98</xdr:col>
      <xdr:colOff>38100</xdr:colOff>
      <xdr:row>58</xdr:row>
      <xdr:rowOff>166574</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009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157701</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21428" y="10101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a:extLst>
            <a:ext uri="{FF2B5EF4-FFF2-40B4-BE49-F238E27FC236}">
              <a16:creationId xmlns:a16="http://schemas.microsoft.com/office/drawing/2014/main" id="{00000000-0008-0000-0600-00004D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19868</xdr:rowOff>
    </xdr:from>
    <xdr:to>
      <xdr:col>116</xdr:col>
      <xdr:colOff>62864</xdr:colOff>
      <xdr:row>78</xdr:row>
      <xdr:rowOff>134305</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2159595" y="12021368"/>
          <a:ext cx="1269" cy="14860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138132</xdr:rowOff>
    </xdr:from>
    <xdr:ext cx="534377" cy="259045"/>
    <xdr:sp macro="" textlink="">
      <xdr:nvSpPr>
        <xdr:cNvPr id="847" name="繰出金最小値テキスト">
          <a:extLst>
            <a:ext uri="{FF2B5EF4-FFF2-40B4-BE49-F238E27FC236}">
              <a16:creationId xmlns:a16="http://schemas.microsoft.com/office/drawing/2014/main" id="{00000000-0008-0000-0600-00004F030000}"/>
            </a:ext>
          </a:extLst>
        </xdr:cNvPr>
        <xdr:cNvSpPr txBox="1"/>
      </xdr:nvSpPr>
      <xdr:spPr>
        <a:xfrm>
          <a:off x="22212300" y="13511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134305</xdr:rowOff>
    </xdr:from>
    <xdr:to>
      <xdr:col>116</xdr:col>
      <xdr:colOff>152400</xdr:colOff>
      <xdr:row>78</xdr:row>
      <xdr:rowOff>134305</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3507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137995</xdr:rowOff>
    </xdr:from>
    <xdr:ext cx="534377" cy="259045"/>
    <xdr:sp macro="" textlink="">
      <xdr:nvSpPr>
        <xdr:cNvPr id="849" name="繰出金最大値テキスト">
          <a:extLst>
            <a:ext uri="{FF2B5EF4-FFF2-40B4-BE49-F238E27FC236}">
              <a16:creationId xmlns:a16="http://schemas.microsoft.com/office/drawing/2014/main" id="{00000000-0008-0000-0600-000051030000}"/>
            </a:ext>
          </a:extLst>
        </xdr:cNvPr>
        <xdr:cNvSpPr txBox="1"/>
      </xdr:nvSpPr>
      <xdr:spPr>
        <a:xfrm>
          <a:off x="22212300" y="11796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19868</xdr:rowOff>
    </xdr:from>
    <xdr:to>
      <xdr:col>116</xdr:col>
      <xdr:colOff>152400</xdr:colOff>
      <xdr:row>70</xdr:row>
      <xdr:rowOff>19868</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2021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80813</xdr:rowOff>
    </xdr:from>
    <xdr:to>
      <xdr:col>116</xdr:col>
      <xdr:colOff>63500</xdr:colOff>
      <xdr:row>77</xdr:row>
      <xdr:rowOff>8713</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1323300" y="12768113"/>
          <a:ext cx="838200" cy="442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63588</xdr:rowOff>
    </xdr:from>
    <xdr:ext cx="534377" cy="259045"/>
    <xdr:sp macro="" textlink="">
      <xdr:nvSpPr>
        <xdr:cNvPr id="852" name="繰出金平均値テキスト">
          <a:extLst>
            <a:ext uri="{FF2B5EF4-FFF2-40B4-BE49-F238E27FC236}">
              <a16:creationId xmlns:a16="http://schemas.microsoft.com/office/drawing/2014/main" id="{00000000-0008-0000-0600-000054030000}"/>
            </a:ext>
          </a:extLst>
        </xdr:cNvPr>
        <xdr:cNvSpPr txBox="1"/>
      </xdr:nvSpPr>
      <xdr:spPr>
        <a:xfrm>
          <a:off x="22212300" y="127508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40711</xdr:rowOff>
    </xdr:from>
    <xdr:to>
      <xdr:col>116</xdr:col>
      <xdr:colOff>114300</xdr:colOff>
      <xdr:row>75</xdr:row>
      <xdr:rowOff>142311</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2110700" y="12899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56627</xdr:rowOff>
    </xdr:from>
    <xdr:to>
      <xdr:col>111</xdr:col>
      <xdr:colOff>177800</xdr:colOff>
      <xdr:row>74</xdr:row>
      <xdr:rowOff>80813</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0434300" y="12743927"/>
          <a:ext cx="889000" cy="24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156291</xdr:rowOff>
    </xdr:from>
    <xdr:to>
      <xdr:col>112</xdr:col>
      <xdr:colOff>38100</xdr:colOff>
      <xdr:row>75</xdr:row>
      <xdr:rowOff>86441</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1272500" y="12843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77568</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056111" y="12936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56627</xdr:rowOff>
    </xdr:from>
    <xdr:to>
      <xdr:col>107</xdr:col>
      <xdr:colOff>50800</xdr:colOff>
      <xdr:row>74</xdr:row>
      <xdr:rowOff>76103</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9545300" y="12743927"/>
          <a:ext cx="889000" cy="19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164338</xdr:rowOff>
    </xdr:from>
    <xdr:to>
      <xdr:col>107</xdr:col>
      <xdr:colOff>101600</xdr:colOff>
      <xdr:row>74</xdr:row>
      <xdr:rowOff>94488</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0383500" y="12680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111015</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167111" y="12455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75052</xdr:rowOff>
    </xdr:from>
    <xdr:to>
      <xdr:col>102</xdr:col>
      <xdr:colOff>114300</xdr:colOff>
      <xdr:row>74</xdr:row>
      <xdr:rowOff>76103</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18656300" y="12762352"/>
          <a:ext cx="889000" cy="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131922</xdr:rowOff>
    </xdr:from>
    <xdr:to>
      <xdr:col>102</xdr:col>
      <xdr:colOff>165100</xdr:colOff>
      <xdr:row>74</xdr:row>
      <xdr:rowOff>62072</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9494500" y="12647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78599</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278111" y="12422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122367</xdr:rowOff>
    </xdr:from>
    <xdr:to>
      <xdr:col>98</xdr:col>
      <xdr:colOff>38100</xdr:colOff>
      <xdr:row>74</xdr:row>
      <xdr:rowOff>52517</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8605500" y="12638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69044</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389111" y="12413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129363</xdr:rowOff>
    </xdr:from>
    <xdr:to>
      <xdr:col>116</xdr:col>
      <xdr:colOff>114300</xdr:colOff>
      <xdr:row>77</xdr:row>
      <xdr:rowOff>59513</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2110700" y="13159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107790</xdr:rowOff>
    </xdr:from>
    <xdr:ext cx="534377" cy="259045"/>
    <xdr:sp macro="" textlink="">
      <xdr:nvSpPr>
        <xdr:cNvPr id="871" name="繰出金該当値テキスト">
          <a:extLst>
            <a:ext uri="{FF2B5EF4-FFF2-40B4-BE49-F238E27FC236}">
              <a16:creationId xmlns:a16="http://schemas.microsoft.com/office/drawing/2014/main" id="{00000000-0008-0000-0600-000067030000}"/>
            </a:ext>
          </a:extLst>
        </xdr:cNvPr>
        <xdr:cNvSpPr txBox="1"/>
      </xdr:nvSpPr>
      <xdr:spPr>
        <a:xfrm>
          <a:off x="22212300" y="1313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30013</xdr:rowOff>
    </xdr:from>
    <xdr:to>
      <xdr:col>112</xdr:col>
      <xdr:colOff>38100</xdr:colOff>
      <xdr:row>74</xdr:row>
      <xdr:rowOff>131613</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1272500" y="12717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148140</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056111" y="12492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5827</xdr:rowOff>
    </xdr:from>
    <xdr:to>
      <xdr:col>107</xdr:col>
      <xdr:colOff>101600</xdr:colOff>
      <xdr:row>74</xdr:row>
      <xdr:rowOff>107427</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0383500" y="1269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98554</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167111" y="1278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25303</xdr:rowOff>
    </xdr:from>
    <xdr:to>
      <xdr:col>102</xdr:col>
      <xdr:colOff>165100</xdr:colOff>
      <xdr:row>74</xdr:row>
      <xdr:rowOff>126903</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9494500" y="12712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118030</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278111" y="12805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24252</xdr:rowOff>
    </xdr:from>
    <xdr:to>
      <xdr:col>98</xdr:col>
      <xdr:colOff>38100</xdr:colOff>
      <xdr:row>74</xdr:row>
      <xdr:rowOff>125852</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8605500" y="1271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116979</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389111" y="12804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a:extLst>
            <a:ext uri="{FF2B5EF4-FFF2-40B4-BE49-F238E27FC236}">
              <a16:creationId xmlns:a16="http://schemas.microsoft.com/office/drawing/2014/main" id="{00000000-0008-0000-0600-000080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a:extLst>
            <a:ext uri="{FF2B5EF4-FFF2-40B4-BE49-F238E27FC236}">
              <a16:creationId xmlns:a16="http://schemas.microsoft.com/office/drawing/2014/main" id="{00000000-0008-0000-0600-000082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a:extLst>
            <a:ext uri="{FF2B5EF4-FFF2-40B4-BE49-F238E27FC236}">
              <a16:creationId xmlns:a16="http://schemas.microsoft.com/office/drawing/2014/main" id="{00000000-0008-0000-0600-000085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a:extLst>
            <a:ext uri="{FF2B5EF4-FFF2-40B4-BE49-F238E27FC236}">
              <a16:creationId xmlns:a16="http://schemas.microsoft.com/office/drawing/2014/main" id="{00000000-0008-0000-0600-000098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性質別歳出の特徴的なものとしては、人件費が会計年度任用職員制度の開始により大幅な増となっている。当市は類似団体の中でも会計年度任用職員が多いため、今回の制度改正で大幅な増となった。物件費は</a:t>
          </a:r>
          <a:r>
            <a:rPr kumimoji="1" lang="en-US" altLang="ja-JP" sz="1300">
              <a:latin typeface="ＭＳ Ｐゴシック" panose="020B0600070205080204" pitchFamily="50" charset="-128"/>
              <a:ea typeface="ＭＳ Ｐゴシック" panose="020B0600070205080204" pitchFamily="50" charset="-128"/>
            </a:rPr>
            <a:t>GIGA</a:t>
          </a:r>
          <a:r>
            <a:rPr kumimoji="1" lang="ja-JP" altLang="en-US" sz="1300">
              <a:latin typeface="ＭＳ Ｐゴシック" panose="020B0600070205080204" pitchFamily="50" charset="-128"/>
              <a:ea typeface="ＭＳ Ｐゴシック" panose="020B0600070205080204" pitchFamily="50" charset="-128"/>
            </a:rPr>
            <a:t>スクール構想の実現のため小中学校へタブレット端末の整備に伴いソフト使用料が増加したことや市内コミュニティバス運行路線見直しによる地域公共交通運行事務委託料の増加などにより前年度比で増となった。補助費等は、新型コロナウイルス感染症緊急経済対策として実施した特別定額給付金事業により前年比大幅増となっている。普通建設事業費は、学校給食センターの建設により増となった。公共施設の長寿命化や更新により今後も同水準程度で推移することが見込まれる。投資及び出資金は、下水道事業の企業会計化に伴い増となった。同様の要因により繰出金は減となっ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愛知県西尾市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171,423
161,590
161.22
80,307,199
76,669,313
3,096,611
37,434,999
30,514,408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121739</xdr:rowOff>
    </xdr:from>
    <xdr:to>
      <xdr:col>24</xdr:col>
      <xdr:colOff>62865</xdr:colOff>
      <xdr:row>39</xdr:row>
      <xdr:rowOff>22134</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265239"/>
          <a:ext cx="1270" cy="1443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25961</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12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22134</xdr:rowOff>
    </xdr:from>
    <xdr:to>
      <xdr:col>24</xdr:col>
      <xdr:colOff>152400</xdr:colOff>
      <xdr:row>39</xdr:row>
      <xdr:rowOff>22134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0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68416</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40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121739</xdr:rowOff>
    </xdr:from>
    <xdr:to>
      <xdr:col>24</xdr:col>
      <xdr:colOff>152400</xdr:colOff>
      <xdr:row>30</xdr:row>
      <xdr:rowOff>121739</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265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141333</xdr:rowOff>
    </xdr:from>
    <xdr:to>
      <xdr:col>24</xdr:col>
      <xdr:colOff>63500</xdr:colOff>
      <xdr:row>35</xdr:row>
      <xdr:rowOff>31931</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5627733"/>
          <a:ext cx="838200" cy="404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104883</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934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126456</xdr:rowOff>
    </xdr:from>
    <xdr:to>
      <xdr:col>24</xdr:col>
      <xdr:colOff>114300</xdr:colOff>
      <xdr:row>35</xdr:row>
      <xdr:rowOff>56606</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595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31931</xdr:rowOff>
    </xdr:from>
    <xdr:to>
      <xdr:col>19</xdr:col>
      <xdr:colOff>177800</xdr:colOff>
      <xdr:row>35</xdr:row>
      <xdr:rowOff>49893</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6032681"/>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131354</xdr:rowOff>
    </xdr:from>
    <xdr:to>
      <xdr:col>20</xdr:col>
      <xdr:colOff>38100</xdr:colOff>
      <xdr:row>35</xdr:row>
      <xdr:rowOff>61504</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596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78031</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735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49893</xdr:rowOff>
    </xdr:from>
    <xdr:to>
      <xdr:col>15</xdr:col>
      <xdr:colOff>50800</xdr:colOff>
      <xdr:row>36</xdr:row>
      <xdr:rowOff>167458</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6050643"/>
          <a:ext cx="889000" cy="289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100330</xdr:rowOff>
    </xdr:from>
    <xdr:to>
      <xdr:col>15</xdr:col>
      <xdr:colOff>101600</xdr:colOff>
      <xdr:row>35</xdr:row>
      <xdr:rowOff>30480</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592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47007</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704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13970</xdr:rowOff>
    </xdr:from>
    <xdr:to>
      <xdr:col>10</xdr:col>
      <xdr:colOff>114300</xdr:colOff>
      <xdr:row>36</xdr:row>
      <xdr:rowOff>167458</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6186170"/>
          <a:ext cx="889000" cy="153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118292</xdr:rowOff>
    </xdr:from>
    <xdr:to>
      <xdr:col>10</xdr:col>
      <xdr:colOff>165100</xdr:colOff>
      <xdr:row>35</xdr:row>
      <xdr:rowOff>48442</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5947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64969</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722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87267</xdr:rowOff>
    </xdr:from>
    <xdr:to>
      <xdr:col>6</xdr:col>
      <xdr:colOff>38100</xdr:colOff>
      <xdr:row>35</xdr:row>
      <xdr:rowOff>17417</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5916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33944</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691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90533</xdr:rowOff>
    </xdr:from>
    <xdr:to>
      <xdr:col>24</xdr:col>
      <xdr:colOff>114300</xdr:colOff>
      <xdr:row>33</xdr:row>
      <xdr:rowOff>20683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576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113410</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428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152581</xdr:rowOff>
    </xdr:from>
    <xdr:to>
      <xdr:col>20</xdr:col>
      <xdr:colOff>38100</xdr:colOff>
      <xdr:row>35</xdr:row>
      <xdr:rowOff>82731</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981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73858</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074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170543</xdr:rowOff>
    </xdr:from>
    <xdr:to>
      <xdr:col>15</xdr:col>
      <xdr:colOff>101600</xdr:colOff>
      <xdr:row>35</xdr:row>
      <xdr:rowOff>100693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999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91820</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092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116658</xdr:rowOff>
    </xdr:from>
    <xdr:to>
      <xdr:col>10</xdr:col>
      <xdr:colOff>165100</xdr:colOff>
      <xdr:row>37</xdr:row>
      <xdr:rowOff>46808</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288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37935</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381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134620</xdr:rowOff>
    </xdr:from>
    <xdr:to>
      <xdr:col>6</xdr:col>
      <xdr:colOff>38100</xdr:colOff>
      <xdr:row>36</xdr:row>
      <xdr:rowOff>64770</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13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55897</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228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107208</xdr:rowOff>
    </xdr:from>
    <xdr:to>
      <xdr:col>24</xdr:col>
      <xdr:colOff>62865</xdr:colOff>
      <xdr:row>53</xdr:row>
      <xdr:rowOff>74282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679708"/>
          <a:ext cx="1270" cy="481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78109</xdr:rowOff>
    </xdr:from>
    <xdr:ext cx="599010"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9164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53</xdr:row>
      <xdr:rowOff>74282</xdr:rowOff>
    </xdr:from>
    <xdr:to>
      <xdr:col>24</xdr:col>
      <xdr:colOff>152400</xdr:colOff>
      <xdr:row>53</xdr:row>
      <xdr:rowOff>74282</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9161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53885</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454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194,264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107208</xdr:rowOff>
    </xdr:from>
    <xdr:to>
      <xdr:col>24</xdr:col>
      <xdr:colOff>152400</xdr:colOff>
      <xdr:row>50</xdr:row>
      <xdr:rowOff>107208</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67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44534</xdr:rowOff>
    </xdr:from>
    <xdr:to>
      <xdr:col>24</xdr:col>
      <xdr:colOff>63500</xdr:colOff>
      <xdr:row>57</xdr:row>
      <xdr:rowOff>123043</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131384"/>
          <a:ext cx="838200" cy="764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60670</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88046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37793</xdr:rowOff>
    </xdr:from>
    <xdr:to>
      <xdr:col>24</xdr:col>
      <xdr:colOff>114300</xdr:colOff>
      <xdr:row>52</xdr:row>
      <xdr:rowOff>139393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895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121252</xdr:rowOff>
    </xdr:from>
    <xdr:to>
      <xdr:col>19</xdr:col>
      <xdr:colOff>177800</xdr:colOff>
      <xdr:row>57</xdr:row>
      <xdr:rowOff>123043</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893902"/>
          <a:ext cx="889000" cy="1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8365</xdr:rowOff>
    </xdr:from>
    <xdr:to>
      <xdr:col>20</xdr:col>
      <xdr:colOff>38100</xdr:colOff>
      <xdr:row>57</xdr:row>
      <xdr:rowOff>109965</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781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126492</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530111" y="9556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121252</xdr:rowOff>
    </xdr:from>
    <xdr:to>
      <xdr:col>15</xdr:col>
      <xdr:colOff>50800</xdr:colOff>
      <xdr:row>57</xdr:row>
      <xdr:rowOff>125671</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893902"/>
          <a:ext cx="889000" cy="4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31636</xdr:rowOff>
    </xdr:from>
    <xdr:to>
      <xdr:col>15</xdr:col>
      <xdr:colOff>101600</xdr:colOff>
      <xdr:row>57</xdr:row>
      <xdr:rowOff>133236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0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149763</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41111" y="9579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118044</xdr:rowOff>
    </xdr:from>
    <xdr:to>
      <xdr:col>10</xdr:col>
      <xdr:colOff>114300</xdr:colOff>
      <xdr:row>57</xdr:row>
      <xdr:rowOff>125671</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9890694"/>
          <a:ext cx="889000" cy="7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27795</xdr:rowOff>
    </xdr:from>
    <xdr:to>
      <xdr:col>10</xdr:col>
      <xdr:colOff>165100</xdr:colOff>
      <xdr:row>57</xdr:row>
      <xdr:rowOff>129395</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00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145922</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575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8555</xdr:rowOff>
    </xdr:from>
    <xdr:to>
      <xdr:col>6</xdr:col>
      <xdr:colOff>38100</xdr:colOff>
      <xdr:row>57</xdr:row>
      <xdr:rowOff>110155</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781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126682</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556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165184</xdr:rowOff>
    </xdr:from>
    <xdr:to>
      <xdr:col>24</xdr:col>
      <xdr:colOff>114300</xdr:colOff>
      <xdr:row>53</xdr:row>
      <xdr:rowOff>95334</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080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80111</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8995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72243</xdr:rowOff>
    </xdr:from>
    <xdr:to>
      <xdr:col>20</xdr:col>
      <xdr:colOff>38100</xdr:colOff>
      <xdr:row>58</xdr:row>
      <xdr:rowOff>2393</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844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164970</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9937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70452</xdr:rowOff>
    </xdr:from>
    <xdr:to>
      <xdr:col>15</xdr:col>
      <xdr:colOff>101600</xdr:colOff>
      <xdr:row>58</xdr:row>
      <xdr:rowOff>602</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843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163179</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9935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74871</xdr:rowOff>
    </xdr:from>
    <xdr:to>
      <xdr:col>10</xdr:col>
      <xdr:colOff>165100</xdr:colOff>
      <xdr:row>58</xdr:row>
      <xdr:rowOff>5021</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847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167598</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9940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67244</xdr:rowOff>
    </xdr:from>
    <xdr:to>
      <xdr:col>6</xdr:col>
      <xdr:colOff>38100</xdr:colOff>
      <xdr:row>57</xdr:row>
      <xdr:rowOff>168844</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839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159971</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9932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64605</xdr:rowOff>
    </xdr:from>
    <xdr:to>
      <xdr:col>24</xdr:col>
      <xdr:colOff>62865</xdr:colOff>
      <xdr:row>76</xdr:row>
      <xdr:rowOff>146862</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237555"/>
          <a:ext cx="1270" cy="939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150689</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180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76</xdr:row>
      <xdr:rowOff>146862</xdr:rowOff>
    </xdr:from>
    <xdr:to>
      <xdr:col>24</xdr:col>
      <xdr:colOff>152400</xdr:colOff>
      <xdr:row>76</xdr:row>
      <xdr:rowOff>146862</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17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11282</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2012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170,942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64605</xdr:rowOff>
    </xdr:from>
    <xdr:to>
      <xdr:col>24</xdr:col>
      <xdr:colOff>152400</xdr:colOff>
      <xdr:row>71</xdr:row>
      <xdr:rowOff>64605</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237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146862</xdr:rowOff>
    </xdr:from>
    <xdr:to>
      <xdr:col>24</xdr:col>
      <xdr:colOff>63500</xdr:colOff>
      <xdr:row>77</xdr:row>
      <xdr:rowOff>72262</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3177062"/>
          <a:ext cx="838200" cy="96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59465</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5753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36588</xdr:rowOff>
    </xdr:from>
    <xdr:to>
      <xdr:col>24</xdr:col>
      <xdr:colOff>114300</xdr:colOff>
      <xdr:row>74</xdr:row>
      <xdr:rowOff>138188</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723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72262</xdr:rowOff>
    </xdr:from>
    <xdr:to>
      <xdr:col>19</xdr:col>
      <xdr:colOff>177800</xdr:colOff>
      <xdr:row>77</xdr:row>
      <xdr:rowOff>147682</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273912"/>
          <a:ext cx="889000" cy="75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123057</xdr:rowOff>
    </xdr:from>
    <xdr:to>
      <xdr:col>20</xdr:col>
      <xdr:colOff>38100</xdr:colOff>
      <xdr:row>75</xdr:row>
      <xdr:rowOff>53207</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810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69734</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585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99085</xdr:rowOff>
    </xdr:from>
    <xdr:to>
      <xdr:col>15</xdr:col>
      <xdr:colOff>50800</xdr:colOff>
      <xdr:row>77</xdr:row>
      <xdr:rowOff>147682</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a:off x="2019300" y="13300735"/>
          <a:ext cx="889000" cy="48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46419</xdr:rowOff>
    </xdr:from>
    <xdr:to>
      <xdr:col>15</xdr:col>
      <xdr:colOff>101600</xdr:colOff>
      <xdr:row>75</xdr:row>
      <xdr:rowOff>148019</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2905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164546</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680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99085</xdr:rowOff>
    </xdr:from>
    <xdr:to>
      <xdr:col>10</xdr:col>
      <xdr:colOff>114300</xdr:colOff>
      <xdr:row>77</xdr:row>
      <xdr:rowOff>110362</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300735"/>
          <a:ext cx="889000" cy="11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60096</xdr:rowOff>
    </xdr:from>
    <xdr:to>
      <xdr:col>10</xdr:col>
      <xdr:colOff>165100</xdr:colOff>
      <xdr:row>75</xdr:row>
      <xdr:rowOff>161696</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2918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6773</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694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92901</xdr:rowOff>
    </xdr:from>
    <xdr:to>
      <xdr:col>6</xdr:col>
      <xdr:colOff>38100</xdr:colOff>
      <xdr:row>76</xdr:row>
      <xdr:rowOff>23050</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295165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39578</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726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96062</xdr:rowOff>
    </xdr:from>
    <xdr:to>
      <xdr:col>24</xdr:col>
      <xdr:colOff>114300</xdr:colOff>
      <xdr:row>77</xdr:row>
      <xdr:rowOff>26212</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126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10989</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04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21462</xdr:rowOff>
    </xdr:from>
    <xdr:to>
      <xdr:col>20</xdr:col>
      <xdr:colOff>38100</xdr:colOff>
      <xdr:row>77</xdr:row>
      <xdr:rowOff>123062</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223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114189</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315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96882</xdr:rowOff>
    </xdr:from>
    <xdr:to>
      <xdr:col>15</xdr:col>
      <xdr:colOff>101600</xdr:colOff>
      <xdr:row>78</xdr:row>
      <xdr:rowOff>27032</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298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18159</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391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48285</xdr:rowOff>
    </xdr:from>
    <xdr:to>
      <xdr:col>10</xdr:col>
      <xdr:colOff>165100</xdr:colOff>
      <xdr:row>77</xdr:row>
      <xdr:rowOff>149885</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249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141012</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342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59562</xdr:rowOff>
    </xdr:from>
    <xdr:to>
      <xdr:col>6</xdr:col>
      <xdr:colOff>38100</xdr:colOff>
      <xdr:row>77</xdr:row>
      <xdr:rowOff>161162</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261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152289</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353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1" name="テキスト ボックス 230">
          <a:extLst>
            <a:ext uri="{FF2B5EF4-FFF2-40B4-BE49-F238E27FC236}">
              <a16:creationId xmlns:a16="http://schemas.microsoft.com/office/drawing/2014/main" id="{00000000-0008-0000-0700-0000E7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a:extLst>
            <a:ext uri="{FF2B5EF4-FFF2-40B4-BE49-F238E27FC236}">
              <a16:creationId xmlns:a16="http://schemas.microsoft.com/office/drawing/2014/main" id="{00000000-0008-0000-07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15962</xdr:rowOff>
    </xdr:from>
    <xdr:to>
      <xdr:col>24</xdr:col>
      <xdr:colOff>62865</xdr:colOff>
      <xdr:row>99</xdr:row>
      <xdr:rowOff>17301</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4633595" y="15617912"/>
          <a:ext cx="1270" cy="1372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21128</xdr:rowOff>
    </xdr:from>
    <xdr:ext cx="534377" cy="259045"/>
    <xdr:sp macro="" textlink="">
      <xdr:nvSpPr>
        <xdr:cNvPr id="234" name="衛生費最小値テキスト">
          <a:extLst>
            <a:ext uri="{FF2B5EF4-FFF2-40B4-BE49-F238E27FC236}">
              <a16:creationId xmlns:a16="http://schemas.microsoft.com/office/drawing/2014/main" id="{00000000-0008-0000-0700-0000EA000000}"/>
            </a:ext>
          </a:extLst>
        </xdr:cNvPr>
        <xdr:cNvSpPr txBox="1"/>
      </xdr:nvSpPr>
      <xdr:spPr>
        <a:xfrm>
          <a:off x="4686300" y="16994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17301</xdr:rowOff>
    </xdr:from>
    <xdr:to>
      <xdr:col>24</xdr:col>
      <xdr:colOff>152400</xdr:colOff>
      <xdr:row>99</xdr:row>
      <xdr:rowOff>17301</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6990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134089</xdr:rowOff>
    </xdr:from>
    <xdr:ext cx="534377" cy="259045"/>
    <xdr:sp macro="" textlink="">
      <xdr:nvSpPr>
        <xdr:cNvPr id="236" name="衛生費最大値テキスト">
          <a:extLst>
            <a:ext uri="{FF2B5EF4-FFF2-40B4-BE49-F238E27FC236}">
              <a16:creationId xmlns:a16="http://schemas.microsoft.com/office/drawing/2014/main" id="{00000000-0008-0000-0700-0000EC000000}"/>
            </a:ext>
          </a:extLst>
        </xdr:cNvPr>
        <xdr:cNvSpPr txBox="1"/>
      </xdr:nvSpPr>
      <xdr:spPr>
        <a:xfrm>
          <a:off x="4686300" y="15393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64,539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15962</xdr:rowOff>
    </xdr:from>
    <xdr:to>
      <xdr:col>24</xdr:col>
      <xdr:colOff>152400</xdr:colOff>
      <xdr:row>91</xdr:row>
      <xdr:rowOff>15962</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4546600" y="1561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66091</xdr:rowOff>
    </xdr:from>
    <xdr:to>
      <xdr:col>24</xdr:col>
      <xdr:colOff>63500</xdr:colOff>
      <xdr:row>95</xdr:row>
      <xdr:rowOff>117069</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3797300" y="16353841"/>
          <a:ext cx="838200" cy="50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92245</xdr:rowOff>
    </xdr:from>
    <xdr:ext cx="534377" cy="259045"/>
    <xdr:sp macro="" textlink="">
      <xdr:nvSpPr>
        <xdr:cNvPr id="239" name="衛生費平均値テキスト">
          <a:extLst>
            <a:ext uri="{FF2B5EF4-FFF2-40B4-BE49-F238E27FC236}">
              <a16:creationId xmlns:a16="http://schemas.microsoft.com/office/drawing/2014/main" id="{00000000-0008-0000-0700-0000EF000000}"/>
            </a:ext>
          </a:extLst>
        </xdr:cNvPr>
        <xdr:cNvSpPr txBox="1"/>
      </xdr:nvSpPr>
      <xdr:spPr>
        <a:xfrm>
          <a:off x="4686300" y="165514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113818</xdr:rowOff>
    </xdr:from>
    <xdr:to>
      <xdr:col>24</xdr:col>
      <xdr:colOff>114300</xdr:colOff>
      <xdr:row>97</xdr:row>
      <xdr:rowOff>43968</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4584700" y="16573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101589</xdr:rowOff>
    </xdr:from>
    <xdr:to>
      <xdr:col>19</xdr:col>
      <xdr:colOff>177800</xdr:colOff>
      <xdr:row>95</xdr:row>
      <xdr:rowOff>117069</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908300" y="16389339"/>
          <a:ext cx="889000" cy="15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28451</xdr:rowOff>
    </xdr:from>
    <xdr:to>
      <xdr:col>20</xdr:col>
      <xdr:colOff>38100</xdr:colOff>
      <xdr:row>97</xdr:row>
      <xdr:rowOff>130051</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3746500" y="1665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121178</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3530111" y="16751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101589</xdr:rowOff>
    </xdr:from>
    <xdr:to>
      <xdr:col>15</xdr:col>
      <xdr:colOff>50800</xdr:colOff>
      <xdr:row>96</xdr:row>
      <xdr:rowOff>61454</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2019300" y="16389339"/>
          <a:ext cx="889000" cy="131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60455</xdr:rowOff>
    </xdr:from>
    <xdr:to>
      <xdr:col>15</xdr:col>
      <xdr:colOff>101600</xdr:colOff>
      <xdr:row>97</xdr:row>
      <xdr:rowOff>162055</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2857500" y="16691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153182</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2641111" y="16783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137773</xdr:rowOff>
    </xdr:from>
    <xdr:to>
      <xdr:col>10</xdr:col>
      <xdr:colOff>114300</xdr:colOff>
      <xdr:row>96</xdr:row>
      <xdr:rowOff>61454</xdr:rowOff>
    </xdr:to>
    <xdr:cxnSp macro="">
      <xdr:nvCxnSpPr>
        <xdr:cNvPr id="247" name="直線コネクタ 246">
          <a:extLst>
            <a:ext uri="{FF2B5EF4-FFF2-40B4-BE49-F238E27FC236}">
              <a16:creationId xmlns:a16="http://schemas.microsoft.com/office/drawing/2014/main" id="{00000000-0008-0000-0700-0000F7000000}"/>
            </a:ext>
          </a:extLst>
        </xdr:cNvPr>
        <xdr:cNvCxnSpPr/>
      </xdr:nvCxnSpPr>
      <xdr:spPr>
        <a:xfrm>
          <a:off x="1130300" y="16425523"/>
          <a:ext cx="889000" cy="95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148957</xdr:rowOff>
    </xdr:from>
    <xdr:to>
      <xdr:col>10</xdr:col>
      <xdr:colOff>165100</xdr:colOff>
      <xdr:row>97</xdr:row>
      <xdr:rowOff>79107</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968500" y="16608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70234</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752111" y="16700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127860</xdr:rowOff>
    </xdr:from>
    <xdr:to>
      <xdr:col>6</xdr:col>
      <xdr:colOff>38100</xdr:colOff>
      <xdr:row>97</xdr:row>
      <xdr:rowOff>58010</xdr:rowOff>
    </xdr:to>
    <xdr:sp macro="" textlink="">
      <xdr:nvSpPr>
        <xdr:cNvPr id="250" name="フローチャート: 判断 249">
          <a:extLst>
            <a:ext uri="{FF2B5EF4-FFF2-40B4-BE49-F238E27FC236}">
              <a16:creationId xmlns:a16="http://schemas.microsoft.com/office/drawing/2014/main" id="{00000000-0008-0000-0700-0000FA000000}"/>
            </a:ext>
          </a:extLst>
        </xdr:cNvPr>
        <xdr:cNvSpPr/>
      </xdr:nvSpPr>
      <xdr:spPr>
        <a:xfrm>
          <a:off x="1079500" y="16587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49137</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863111" y="16679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15291</xdr:rowOff>
    </xdr:from>
    <xdr:to>
      <xdr:col>24</xdr:col>
      <xdr:colOff>114300</xdr:colOff>
      <xdr:row>95</xdr:row>
      <xdr:rowOff>116891</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4584700" y="16303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38168</xdr:rowOff>
    </xdr:from>
    <xdr:ext cx="534377" cy="259045"/>
    <xdr:sp macro="" textlink="">
      <xdr:nvSpPr>
        <xdr:cNvPr id="258" name="衛生費該当値テキスト">
          <a:extLst>
            <a:ext uri="{FF2B5EF4-FFF2-40B4-BE49-F238E27FC236}">
              <a16:creationId xmlns:a16="http://schemas.microsoft.com/office/drawing/2014/main" id="{00000000-0008-0000-0700-000002010000}"/>
            </a:ext>
          </a:extLst>
        </xdr:cNvPr>
        <xdr:cNvSpPr txBox="1"/>
      </xdr:nvSpPr>
      <xdr:spPr>
        <a:xfrm>
          <a:off x="4686300" y="16154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66269</xdr:rowOff>
    </xdr:from>
    <xdr:to>
      <xdr:col>20</xdr:col>
      <xdr:colOff>38100</xdr:colOff>
      <xdr:row>95</xdr:row>
      <xdr:rowOff>167869</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3746500" y="1635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12946</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3530111" y="16129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50789</xdr:rowOff>
    </xdr:from>
    <xdr:to>
      <xdr:col>15</xdr:col>
      <xdr:colOff>101600</xdr:colOff>
      <xdr:row>95</xdr:row>
      <xdr:rowOff>152389</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2857500" y="1633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168916</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2641111" y="16113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10654</xdr:rowOff>
    </xdr:from>
    <xdr:to>
      <xdr:col>10</xdr:col>
      <xdr:colOff>165100</xdr:colOff>
      <xdr:row>96</xdr:row>
      <xdr:rowOff>112254</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968500" y="1646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128781</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1752111" y="16245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86973</xdr:rowOff>
    </xdr:from>
    <xdr:to>
      <xdr:col>6</xdr:col>
      <xdr:colOff>38100</xdr:colOff>
      <xdr:row>96</xdr:row>
      <xdr:rowOff>17123</xdr:rowOff>
    </xdr:to>
    <xdr:sp macro="" textlink="">
      <xdr:nvSpPr>
        <xdr:cNvPr id="265" name="楕円 264">
          <a:extLst>
            <a:ext uri="{FF2B5EF4-FFF2-40B4-BE49-F238E27FC236}">
              <a16:creationId xmlns:a16="http://schemas.microsoft.com/office/drawing/2014/main" id="{00000000-0008-0000-0700-000009010000}"/>
            </a:ext>
          </a:extLst>
        </xdr:cNvPr>
        <xdr:cNvSpPr/>
      </xdr:nvSpPr>
      <xdr:spPr>
        <a:xfrm>
          <a:off x="1079500" y="16374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33650</xdr:rowOff>
    </xdr:from>
    <xdr:ext cx="534377" cy="259045"/>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863111" y="16149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104839</xdr:rowOff>
    </xdr:from>
    <xdr:to>
      <xdr:col>54</xdr:col>
      <xdr:colOff>189865</xdr:colOff>
      <xdr:row>38</xdr:row>
      <xdr:rowOff>129984</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248339"/>
          <a:ext cx="1270" cy="1396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133811</xdr:rowOff>
    </xdr:from>
    <xdr:ext cx="378565"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648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129984</xdr:rowOff>
    </xdr:from>
    <xdr:to>
      <xdr:col>55</xdr:col>
      <xdr:colOff>88900</xdr:colOff>
      <xdr:row>38</xdr:row>
      <xdr:rowOff>129984</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645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51516</xdr:rowOff>
    </xdr:from>
    <xdr:ext cx="469744"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502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104839</xdr:rowOff>
    </xdr:from>
    <xdr:to>
      <xdr:col>55</xdr:col>
      <xdr:colOff>88900</xdr:colOff>
      <xdr:row>30</xdr:row>
      <xdr:rowOff>104839</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24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128270</xdr:rowOff>
    </xdr:from>
    <xdr:to>
      <xdr:col>55</xdr:col>
      <xdr:colOff>0</xdr:colOff>
      <xdr:row>38</xdr:row>
      <xdr:rowOff>160655</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9639300" y="664337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77868</xdr:rowOff>
    </xdr:from>
    <xdr:ext cx="469744"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2500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54991</xdr:rowOff>
    </xdr:from>
    <xdr:to>
      <xdr:col>55</xdr:col>
      <xdr:colOff>50800</xdr:colOff>
      <xdr:row>37</xdr:row>
      <xdr:rowOff>156591</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398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160655</xdr:rowOff>
    </xdr:from>
    <xdr:to>
      <xdr:col>50</xdr:col>
      <xdr:colOff>114300</xdr:colOff>
      <xdr:row>38</xdr:row>
      <xdr:rowOff>164656</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8750300" y="6675755"/>
          <a:ext cx="8890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60325</xdr:rowOff>
    </xdr:from>
    <xdr:to>
      <xdr:col>50</xdr:col>
      <xdr:colOff>165100</xdr:colOff>
      <xdr:row>37</xdr:row>
      <xdr:rowOff>161925</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403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7002</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04428" y="6179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161607</xdr:rowOff>
    </xdr:from>
    <xdr:to>
      <xdr:col>45</xdr:col>
      <xdr:colOff>177800</xdr:colOff>
      <xdr:row>38</xdr:row>
      <xdr:rowOff>164656</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7861300" y="6676707"/>
          <a:ext cx="889000" cy="3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44895</xdr:rowOff>
    </xdr:from>
    <xdr:to>
      <xdr:col>46</xdr:col>
      <xdr:colOff>38100</xdr:colOff>
      <xdr:row>37</xdr:row>
      <xdr:rowOff>146495</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38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163022</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15428" y="6163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157607</xdr:rowOff>
    </xdr:from>
    <xdr:to>
      <xdr:col>41</xdr:col>
      <xdr:colOff>50800</xdr:colOff>
      <xdr:row>38</xdr:row>
      <xdr:rowOff>161607</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a:off x="6972300" y="6672707"/>
          <a:ext cx="889000" cy="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28130</xdr:rowOff>
    </xdr:from>
    <xdr:to>
      <xdr:col>41</xdr:col>
      <xdr:colOff>101600</xdr:colOff>
      <xdr:row>37</xdr:row>
      <xdr:rowOff>129730</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37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146257</xdr:rowOff>
    </xdr:from>
    <xdr:ext cx="469744"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26428" y="6147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36513</xdr:rowOff>
    </xdr:from>
    <xdr:to>
      <xdr:col>36</xdr:col>
      <xdr:colOff>165100</xdr:colOff>
      <xdr:row>37</xdr:row>
      <xdr:rowOff>138113</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38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154640</xdr:rowOff>
    </xdr:from>
    <xdr:ext cx="469744"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37428" y="615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77470</xdr:rowOff>
    </xdr:from>
    <xdr:to>
      <xdr:col>55</xdr:col>
      <xdr:colOff>50800</xdr:colOff>
      <xdr:row>39</xdr:row>
      <xdr:rowOff>7620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659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163847</xdr:rowOff>
    </xdr:from>
    <xdr:ext cx="378565"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65074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109855</xdr:rowOff>
    </xdr:from>
    <xdr:to>
      <xdr:col>50</xdr:col>
      <xdr:colOff>165100</xdr:colOff>
      <xdr:row>39</xdr:row>
      <xdr:rowOff>40005</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662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31132</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450017" y="67176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113856</xdr:rowOff>
    </xdr:from>
    <xdr:to>
      <xdr:col>46</xdr:col>
      <xdr:colOff>38100</xdr:colOff>
      <xdr:row>39</xdr:row>
      <xdr:rowOff>44006</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6628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35133</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561017" y="6721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110807</xdr:rowOff>
    </xdr:from>
    <xdr:to>
      <xdr:col>41</xdr:col>
      <xdr:colOff>101600</xdr:colOff>
      <xdr:row>39</xdr:row>
      <xdr:rowOff>40957</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662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32084</xdr:rowOff>
    </xdr:from>
    <xdr:ext cx="378565"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672017" y="67186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106807</xdr:rowOff>
    </xdr:from>
    <xdr:to>
      <xdr:col>36</xdr:col>
      <xdr:colOff>165100</xdr:colOff>
      <xdr:row>39</xdr:row>
      <xdr:rowOff>36957</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6621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28084</xdr:rowOff>
    </xdr:from>
    <xdr:ext cx="378565"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783017" y="67146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a:extLst>
            <a:ext uri="{FF2B5EF4-FFF2-40B4-BE49-F238E27FC236}">
              <a16:creationId xmlns:a16="http://schemas.microsoft.com/office/drawing/2014/main" id="{00000000-0008-0000-07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103581</xdr:rowOff>
    </xdr:from>
    <xdr:to>
      <xdr:col>54</xdr:col>
      <xdr:colOff>189865</xdr:colOff>
      <xdr:row>58</xdr:row>
      <xdr:rowOff>66868</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10475595" y="9018981"/>
          <a:ext cx="1270" cy="991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70695</xdr:rowOff>
    </xdr:from>
    <xdr:ext cx="469744" cy="259045"/>
    <xdr:sp macro="" textlink="">
      <xdr:nvSpPr>
        <xdr:cNvPr id="346" name="農林水産業費最小値テキスト">
          <a:extLst>
            <a:ext uri="{FF2B5EF4-FFF2-40B4-BE49-F238E27FC236}">
              <a16:creationId xmlns:a16="http://schemas.microsoft.com/office/drawing/2014/main" id="{00000000-0008-0000-0700-00005A010000}"/>
            </a:ext>
          </a:extLst>
        </xdr:cNvPr>
        <xdr:cNvSpPr txBox="1"/>
      </xdr:nvSpPr>
      <xdr:spPr>
        <a:xfrm>
          <a:off x="10528300" y="10014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66868</xdr:rowOff>
    </xdr:from>
    <xdr:to>
      <xdr:col>55</xdr:col>
      <xdr:colOff>88900</xdr:colOff>
      <xdr:row>58</xdr:row>
      <xdr:rowOff>66868</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10010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50258</xdr:rowOff>
    </xdr:from>
    <xdr:ext cx="534377" cy="259045"/>
    <xdr:sp macro="" textlink="">
      <xdr:nvSpPr>
        <xdr:cNvPr id="348" name="農林水産業費最大値テキスト">
          <a:extLst>
            <a:ext uri="{FF2B5EF4-FFF2-40B4-BE49-F238E27FC236}">
              <a16:creationId xmlns:a16="http://schemas.microsoft.com/office/drawing/2014/main" id="{00000000-0008-0000-0700-00005C010000}"/>
            </a:ext>
          </a:extLst>
        </xdr:cNvPr>
        <xdr:cNvSpPr txBox="1"/>
      </xdr:nvSpPr>
      <xdr:spPr>
        <a:xfrm>
          <a:off x="10528300" y="8794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23,290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103581</xdr:rowOff>
    </xdr:from>
    <xdr:to>
      <xdr:col>55</xdr:col>
      <xdr:colOff>88900</xdr:colOff>
      <xdr:row>52</xdr:row>
      <xdr:rowOff>103581</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10388600" y="9018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12690</xdr:rowOff>
    </xdr:from>
    <xdr:to>
      <xdr:col>55</xdr:col>
      <xdr:colOff>0</xdr:colOff>
      <xdr:row>56</xdr:row>
      <xdr:rowOff>45791</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9639300" y="9613890"/>
          <a:ext cx="838200" cy="33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11412</xdr:rowOff>
    </xdr:from>
    <xdr:ext cx="469744" cy="259045"/>
    <xdr:sp macro="" textlink="">
      <xdr:nvSpPr>
        <xdr:cNvPr id="351" name="農林水産業費平均値テキスト">
          <a:extLst>
            <a:ext uri="{FF2B5EF4-FFF2-40B4-BE49-F238E27FC236}">
              <a16:creationId xmlns:a16="http://schemas.microsoft.com/office/drawing/2014/main" id="{00000000-0008-0000-0700-00005F010000}"/>
            </a:ext>
          </a:extLst>
        </xdr:cNvPr>
        <xdr:cNvSpPr txBox="1"/>
      </xdr:nvSpPr>
      <xdr:spPr>
        <a:xfrm>
          <a:off x="10528300" y="96126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32985</xdr:rowOff>
    </xdr:from>
    <xdr:to>
      <xdr:col>55</xdr:col>
      <xdr:colOff>50800</xdr:colOff>
      <xdr:row>56</xdr:row>
      <xdr:rowOff>134585</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10426700" y="963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12690</xdr:rowOff>
    </xdr:from>
    <xdr:to>
      <xdr:col>50</xdr:col>
      <xdr:colOff>114300</xdr:colOff>
      <xdr:row>56</xdr:row>
      <xdr:rowOff>38476</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8750300" y="9613890"/>
          <a:ext cx="889000" cy="25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37054</xdr:rowOff>
    </xdr:from>
    <xdr:to>
      <xdr:col>50</xdr:col>
      <xdr:colOff>165100</xdr:colOff>
      <xdr:row>56</xdr:row>
      <xdr:rowOff>138654</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9588500" y="963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129781</xdr:rowOff>
    </xdr:from>
    <xdr:ext cx="469744"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9404428" y="973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136911</xdr:rowOff>
    </xdr:from>
    <xdr:to>
      <xdr:col>45</xdr:col>
      <xdr:colOff>177800</xdr:colOff>
      <xdr:row>56</xdr:row>
      <xdr:rowOff>38476</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7861300" y="9566661"/>
          <a:ext cx="889000" cy="73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36505</xdr:rowOff>
    </xdr:from>
    <xdr:to>
      <xdr:col>46</xdr:col>
      <xdr:colOff>38100</xdr:colOff>
      <xdr:row>56</xdr:row>
      <xdr:rowOff>138105</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8699500" y="9637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129232</xdr:rowOff>
    </xdr:from>
    <xdr:ext cx="469744"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8515428" y="9730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124704</xdr:rowOff>
    </xdr:from>
    <xdr:to>
      <xdr:col>41</xdr:col>
      <xdr:colOff>50800</xdr:colOff>
      <xdr:row>55</xdr:row>
      <xdr:rowOff>136911</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a:off x="6972300" y="9554454"/>
          <a:ext cx="889000" cy="12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166304</xdr:rowOff>
    </xdr:from>
    <xdr:to>
      <xdr:col>41</xdr:col>
      <xdr:colOff>101600</xdr:colOff>
      <xdr:row>56</xdr:row>
      <xdr:rowOff>96454</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7810500" y="9596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87581</xdr:rowOff>
    </xdr:from>
    <xdr:ext cx="469744"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626428" y="9688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20046</xdr:rowOff>
    </xdr:from>
    <xdr:to>
      <xdr:col>36</xdr:col>
      <xdr:colOff>165100</xdr:colOff>
      <xdr:row>56</xdr:row>
      <xdr:rowOff>121646</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6921500" y="9621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112773</xdr:rowOff>
    </xdr:from>
    <xdr:ext cx="469744"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37428" y="9713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166441</xdr:rowOff>
    </xdr:from>
    <xdr:to>
      <xdr:col>55</xdr:col>
      <xdr:colOff>50800</xdr:colOff>
      <xdr:row>56</xdr:row>
      <xdr:rowOff>96591</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10426700" y="9596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17868</xdr:rowOff>
    </xdr:from>
    <xdr:ext cx="469744" cy="259045"/>
    <xdr:sp macro="" textlink="">
      <xdr:nvSpPr>
        <xdr:cNvPr id="370" name="農林水産業費該当値テキスト">
          <a:extLst>
            <a:ext uri="{FF2B5EF4-FFF2-40B4-BE49-F238E27FC236}">
              <a16:creationId xmlns:a16="http://schemas.microsoft.com/office/drawing/2014/main" id="{00000000-0008-0000-0700-000072010000}"/>
            </a:ext>
          </a:extLst>
        </xdr:cNvPr>
        <xdr:cNvSpPr txBox="1"/>
      </xdr:nvSpPr>
      <xdr:spPr>
        <a:xfrm>
          <a:off x="10528300" y="9447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133340</xdr:rowOff>
    </xdr:from>
    <xdr:to>
      <xdr:col>50</xdr:col>
      <xdr:colOff>165100</xdr:colOff>
      <xdr:row>56</xdr:row>
      <xdr:rowOff>63490</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9588500" y="9563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80017</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9372111" y="9338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159126</xdr:rowOff>
    </xdr:from>
    <xdr:to>
      <xdr:col>46</xdr:col>
      <xdr:colOff>38100</xdr:colOff>
      <xdr:row>56</xdr:row>
      <xdr:rowOff>89276</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8699500" y="9588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54</xdr:row>
      <xdr:rowOff>105803</xdr:rowOff>
    </xdr:from>
    <xdr:ext cx="469744"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8515428" y="936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86111</xdr:rowOff>
    </xdr:from>
    <xdr:to>
      <xdr:col>41</xdr:col>
      <xdr:colOff>101600</xdr:colOff>
      <xdr:row>56</xdr:row>
      <xdr:rowOff>16261</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7810500" y="9515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32788</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7594111" y="929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73904</xdr:rowOff>
    </xdr:from>
    <xdr:to>
      <xdr:col>36</xdr:col>
      <xdr:colOff>165100</xdr:colOff>
      <xdr:row>56</xdr:row>
      <xdr:rowOff>4054</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6921500" y="9503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20581</xdr:rowOff>
    </xdr:from>
    <xdr:ext cx="534377"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705111" y="9278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a:extLst>
            <a:ext uri="{FF2B5EF4-FFF2-40B4-BE49-F238E27FC236}">
              <a16:creationId xmlns:a16="http://schemas.microsoft.com/office/drawing/2014/main" id="{00000000-0008-0000-07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41206</xdr:rowOff>
    </xdr:from>
    <xdr:to>
      <xdr:col>54</xdr:col>
      <xdr:colOff>189865</xdr:colOff>
      <xdr:row>77</xdr:row>
      <xdr:rowOff>160731</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10475595" y="12214156"/>
          <a:ext cx="1270" cy="1148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164558</xdr:rowOff>
    </xdr:from>
    <xdr:ext cx="469744" cy="259045"/>
    <xdr:sp macro="" textlink="">
      <xdr:nvSpPr>
        <xdr:cNvPr id="405" name="商工費最小値テキスト">
          <a:extLst>
            <a:ext uri="{FF2B5EF4-FFF2-40B4-BE49-F238E27FC236}">
              <a16:creationId xmlns:a16="http://schemas.microsoft.com/office/drawing/2014/main" id="{00000000-0008-0000-0700-000095010000}"/>
            </a:ext>
          </a:extLst>
        </xdr:cNvPr>
        <xdr:cNvSpPr txBox="1"/>
      </xdr:nvSpPr>
      <xdr:spPr>
        <a:xfrm>
          <a:off x="10528300" y="13366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160731</xdr:rowOff>
    </xdr:from>
    <xdr:to>
      <xdr:col>55</xdr:col>
      <xdr:colOff>88900</xdr:colOff>
      <xdr:row>77</xdr:row>
      <xdr:rowOff>160731</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3362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159333</xdr:rowOff>
    </xdr:from>
    <xdr:ext cx="534377" cy="259045"/>
    <xdr:sp macro="" textlink="">
      <xdr:nvSpPr>
        <xdr:cNvPr id="407" name="商工費最大値テキスト">
          <a:extLst>
            <a:ext uri="{FF2B5EF4-FFF2-40B4-BE49-F238E27FC236}">
              <a16:creationId xmlns:a16="http://schemas.microsoft.com/office/drawing/2014/main" id="{00000000-0008-0000-0700-000097010000}"/>
            </a:ext>
          </a:extLst>
        </xdr:cNvPr>
        <xdr:cNvSpPr txBox="1"/>
      </xdr:nvSpPr>
      <xdr:spPr>
        <a:xfrm>
          <a:off x="10528300" y="11989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43,766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41206</xdr:rowOff>
    </xdr:from>
    <xdr:to>
      <xdr:col>55</xdr:col>
      <xdr:colOff>88900</xdr:colOff>
      <xdr:row>71</xdr:row>
      <xdr:rowOff>41206</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10388600" y="12214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117852</xdr:rowOff>
    </xdr:from>
    <xdr:to>
      <xdr:col>55</xdr:col>
      <xdr:colOff>0</xdr:colOff>
      <xdr:row>78</xdr:row>
      <xdr:rowOff>907</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9639300" y="13319502"/>
          <a:ext cx="838200" cy="54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139732</xdr:rowOff>
    </xdr:from>
    <xdr:ext cx="534377" cy="259045"/>
    <xdr:sp macro="" textlink="">
      <xdr:nvSpPr>
        <xdr:cNvPr id="410" name="商工費平均値テキスト">
          <a:extLst>
            <a:ext uri="{FF2B5EF4-FFF2-40B4-BE49-F238E27FC236}">
              <a16:creationId xmlns:a16="http://schemas.microsoft.com/office/drawing/2014/main" id="{00000000-0008-0000-0700-00009A010000}"/>
            </a:ext>
          </a:extLst>
        </xdr:cNvPr>
        <xdr:cNvSpPr txBox="1"/>
      </xdr:nvSpPr>
      <xdr:spPr>
        <a:xfrm>
          <a:off x="10528300" y="128270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116855</xdr:rowOff>
    </xdr:from>
    <xdr:to>
      <xdr:col>55</xdr:col>
      <xdr:colOff>50800</xdr:colOff>
      <xdr:row>76</xdr:row>
      <xdr:rowOff>47005</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10426700" y="12975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907</xdr:rowOff>
    </xdr:from>
    <xdr:to>
      <xdr:col>50</xdr:col>
      <xdr:colOff>114300</xdr:colOff>
      <xdr:row>78</xdr:row>
      <xdr:rowOff>51363</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8750300" y="13374007"/>
          <a:ext cx="889000" cy="50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105882</xdr:rowOff>
    </xdr:from>
    <xdr:to>
      <xdr:col>50</xdr:col>
      <xdr:colOff>165100</xdr:colOff>
      <xdr:row>77</xdr:row>
      <xdr:rowOff>36032</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9588500" y="1313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52559</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9372111" y="1291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126702</xdr:rowOff>
    </xdr:from>
    <xdr:to>
      <xdr:col>45</xdr:col>
      <xdr:colOff>177800</xdr:colOff>
      <xdr:row>78</xdr:row>
      <xdr:rowOff>51363</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7861300" y="13328352"/>
          <a:ext cx="889000" cy="96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128513</xdr:rowOff>
    </xdr:from>
    <xdr:to>
      <xdr:col>46</xdr:col>
      <xdr:colOff>38100</xdr:colOff>
      <xdr:row>77</xdr:row>
      <xdr:rowOff>58663</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8699500" y="13158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75190</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483111" y="12933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126702</xdr:rowOff>
    </xdr:from>
    <xdr:to>
      <xdr:col>41</xdr:col>
      <xdr:colOff>50800</xdr:colOff>
      <xdr:row>77</xdr:row>
      <xdr:rowOff>155865</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flipV="1">
          <a:off x="6972300" y="13328352"/>
          <a:ext cx="889000" cy="29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132040</xdr:rowOff>
    </xdr:from>
    <xdr:to>
      <xdr:col>41</xdr:col>
      <xdr:colOff>101600</xdr:colOff>
      <xdr:row>77</xdr:row>
      <xdr:rowOff>62190</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7810500" y="1316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78717</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594111" y="12937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114698</xdr:rowOff>
    </xdr:from>
    <xdr:to>
      <xdr:col>36</xdr:col>
      <xdr:colOff>165100</xdr:colOff>
      <xdr:row>77</xdr:row>
      <xdr:rowOff>44848</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6921500" y="13144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61376</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05111" y="12920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67052</xdr:rowOff>
    </xdr:from>
    <xdr:to>
      <xdr:col>55</xdr:col>
      <xdr:colOff>50800</xdr:colOff>
      <xdr:row>77</xdr:row>
      <xdr:rowOff>168652</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10426700" y="13268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153429</xdr:rowOff>
    </xdr:from>
    <xdr:ext cx="469744" cy="259045"/>
    <xdr:sp macro="" textlink="">
      <xdr:nvSpPr>
        <xdr:cNvPr id="429" name="商工費該当値テキスト">
          <a:extLst>
            <a:ext uri="{FF2B5EF4-FFF2-40B4-BE49-F238E27FC236}">
              <a16:creationId xmlns:a16="http://schemas.microsoft.com/office/drawing/2014/main" id="{00000000-0008-0000-0700-0000AD010000}"/>
            </a:ext>
          </a:extLst>
        </xdr:cNvPr>
        <xdr:cNvSpPr txBox="1"/>
      </xdr:nvSpPr>
      <xdr:spPr>
        <a:xfrm>
          <a:off x="10528300" y="13183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121557</xdr:rowOff>
    </xdr:from>
    <xdr:to>
      <xdr:col>50</xdr:col>
      <xdr:colOff>165100</xdr:colOff>
      <xdr:row>78</xdr:row>
      <xdr:rowOff>51707</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9588500" y="1332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42834</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9404428" y="13415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563</xdr:rowOff>
    </xdr:from>
    <xdr:to>
      <xdr:col>46</xdr:col>
      <xdr:colOff>38100</xdr:colOff>
      <xdr:row>78</xdr:row>
      <xdr:rowOff>102163</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8699500" y="13373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93290</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8515428" y="13466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75902</xdr:rowOff>
    </xdr:from>
    <xdr:to>
      <xdr:col>41</xdr:col>
      <xdr:colOff>101600</xdr:colOff>
      <xdr:row>78</xdr:row>
      <xdr:rowOff>6052</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7810500" y="13277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168629</xdr:rowOff>
    </xdr:from>
    <xdr:ext cx="469744"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7626428" y="13370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105065</xdr:rowOff>
    </xdr:from>
    <xdr:to>
      <xdr:col>36</xdr:col>
      <xdr:colOff>165100</xdr:colOff>
      <xdr:row>78</xdr:row>
      <xdr:rowOff>35215</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6921500" y="1330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26342</xdr:rowOff>
    </xdr:from>
    <xdr:ext cx="469744"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737428" y="13399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土木費グラフ枠">
          <a:extLst>
            <a:ext uri="{FF2B5EF4-FFF2-40B4-BE49-F238E27FC236}">
              <a16:creationId xmlns:a16="http://schemas.microsoft.com/office/drawing/2014/main" id="{00000000-0008-0000-0700-0000C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170828</xdr:rowOff>
    </xdr:from>
    <xdr:to>
      <xdr:col>54</xdr:col>
      <xdr:colOff>189865</xdr:colOff>
      <xdr:row>99</xdr:row>
      <xdr:rowOff>50927</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10475595" y="15601328"/>
          <a:ext cx="1270" cy="1423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54754</xdr:rowOff>
    </xdr:from>
    <xdr:ext cx="534377" cy="259045"/>
    <xdr:sp macro="" textlink="">
      <xdr:nvSpPr>
        <xdr:cNvPr id="463" name="土木費最小値テキスト">
          <a:extLst>
            <a:ext uri="{FF2B5EF4-FFF2-40B4-BE49-F238E27FC236}">
              <a16:creationId xmlns:a16="http://schemas.microsoft.com/office/drawing/2014/main" id="{00000000-0008-0000-0700-0000CF010000}"/>
            </a:ext>
          </a:extLst>
        </xdr:cNvPr>
        <xdr:cNvSpPr txBox="1"/>
      </xdr:nvSpPr>
      <xdr:spPr>
        <a:xfrm>
          <a:off x="10528300" y="17028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50927</xdr:rowOff>
    </xdr:from>
    <xdr:to>
      <xdr:col>55</xdr:col>
      <xdr:colOff>88900</xdr:colOff>
      <xdr:row>99</xdr:row>
      <xdr:rowOff>50927</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7024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117505</xdr:rowOff>
    </xdr:from>
    <xdr:ext cx="534377" cy="259045"/>
    <xdr:sp macro="" textlink="">
      <xdr:nvSpPr>
        <xdr:cNvPr id="465" name="土木費最大値テキスト">
          <a:extLst>
            <a:ext uri="{FF2B5EF4-FFF2-40B4-BE49-F238E27FC236}">
              <a16:creationId xmlns:a16="http://schemas.microsoft.com/office/drawing/2014/main" id="{00000000-0008-0000-0700-0000D1010000}"/>
            </a:ext>
          </a:extLst>
        </xdr:cNvPr>
        <xdr:cNvSpPr txBox="1"/>
      </xdr:nvSpPr>
      <xdr:spPr>
        <a:xfrm>
          <a:off x="10528300" y="15376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67,183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170828</xdr:rowOff>
    </xdr:from>
    <xdr:to>
      <xdr:col>55</xdr:col>
      <xdr:colOff>88900</xdr:colOff>
      <xdr:row>90</xdr:row>
      <xdr:rowOff>170828</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10388600" y="15601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93675</xdr:rowOff>
    </xdr:from>
    <xdr:to>
      <xdr:col>55</xdr:col>
      <xdr:colOff>0</xdr:colOff>
      <xdr:row>99</xdr:row>
      <xdr:rowOff>92951</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9639300" y="16895775"/>
          <a:ext cx="838200" cy="170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118025</xdr:rowOff>
    </xdr:from>
    <xdr:ext cx="534377" cy="259045"/>
    <xdr:sp macro="" textlink="">
      <xdr:nvSpPr>
        <xdr:cNvPr id="468" name="土木費平均値テキスト">
          <a:extLst>
            <a:ext uri="{FF2B5EF4-FFF2-40B4-BE49-F238E27FC236}">
              <a16:creationId xmlns:a16="http://schemas.microsoft.com/office/drawing/2014/main" id="{00000000-0008-0000-0700-0000D4010000}"/>
            </a:ext>
          </a:extLst>
        </xdr:cNvPr>
        <xdr:cNvSpPr txBox="1"/>
      </xdr:nvSpPr>
      <xdr:spPr>
        <a:xfrm>
          <a:off x="10528300" y="162343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95148</xdr:rowOff>
    </xdr:from>
    <xdr:to>
      <xdr:col>55</xdr:col>
      <xdr:colOff>50800</xdr:colOff>
      <xdr:row>96</xdr:row>
      <xdr:rowOff>25298</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10426700" y="16382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68187</xdr:rowOff>
    </xdr:from>
    <xdr:to>
      <xdr:col>50</xdr:col>
      <xdr:colOff>114300</xdr:colOff>
      <xdr:row>99</xdr:row>
      <xdr:rowOff>92951</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8750300" y="17041737"/>
          <a:ext cx="8890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112027</xdr:rowOff>
    </xdr:from>
    <xdr:to>
      <xdr:col>50</xdr:col>
      <xdr:colOff>165100</xdr:colOff>
      <xdr:row>96</xdr:row>
      <xdr:rowOff>42177</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9588500" y="16399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58704</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372111" y="16175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68187</xdr:rowOff>
    </xdr:from>
    <xdr:to>
      <xdr:col>45</xdr:col>
      <xdr:colOff>177800</xdr:colOff>
      <xdr:row>99</xdr:row>
      <xdr:rowOff>89942</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7861300" y="17041737"/>
          <a:ext cx="889000" cy="21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143459</xdr:rowOff>
    </xdr:from>
    <xdr:to>
      <xdr:col>46</xdr:col>
      <xdr:colOff>38100</xdr:colOff>
      <xdr:row>96</xdr:row>
      <xdr:rowOff>73609</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8699500" y="16431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90136</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483111" y="16206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65557</xdr:rowOff>
    </xdr:from>
    <xdr:to>
      <xdr:col>41</xdr:col>
      <xdr:colOff>50800</xdr:colOff>
      <xdr:row>99</xdr:row>
      <xdr:rowOff>89942</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a:off x="6972300" y="17039107"/>
          <a:ext cx="889000" cy="24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94120</xdr:rowOff>
    </xdr:from>
    <xdr:to>
      <xdr:col>41</xdr:col>
      <xdr:colOff>101600</xdr:colOff>
      <xdr:row>96</xdr:row>
      <xdr:rowOff>24270</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7810500" y="1638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40797</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594111" y="1615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86613</xdr:rowOff>
    </xdr:from>
    <xdr:to>
      <xdr:col>36</xdr:col>
      <xdr:colOff>165100</xdr:colOff>
      <xdr:row>96</xdr:row>
      <xdr:rowOff>16763</xdr:rowOff>
    </xdr:to>
    <xdr:sp macro="" textlink="">
      <xdr:nvSpPr>
        <xdr:cNvPr id="479" name="フローチャート: 判断 478">
          <a:extLst>
            <a:ext uri="{FF2B5EF4-FFF2-40B4-BE49-F238E27FC236}">
              <a16:creationId xmlns:a16="http://schemas.microsoft.com/office/drawing/2014/main" id="{00000000-0008-0000-0700-0000DF010000}"/>
            </a:ext>
          </a:extLst>
        </xdr:cNvPr>
        <xdr:cNvSpPr/>
      </xdr:nvSpPr>
      <xdr:spPr>
        <a:xfrm>
          <a:off x="6921500" y="1637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33290</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05111" y="16149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42875</xdr:rowOff>
    </xdr:from>
    <xdr:to>
      <xdr:col>55</xdr:col>
      <xdr:colOff>50800</xdr:colOff>
      <xdr:row>98</xdr:row>
      <xdr:rowOff>144475</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10426700" y="16844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21302</xdr:rowOff>
    </xdr:from>
    <xdr:ext cx="534377" cy="259045"/>
    <xdr:sp macro="" textlink="">
      <xdr:nvSpPr>
        <xdr:cNvPr id="487" name="土木費該当値テキスト">
          <a:extLst>
            <a:ext uri="{FF2B5EF4-FFF2-40B4-BE49-F238E27FC236}">
              <a16:creationId xmlns:a16="http://schemas.microsoft.com/office/drawing/2014/main" id="{00000000-0008-0000-0700-0000E7010000}"/>
            </a:ext>
          </a:extLst>
        </xdr:cNvPr>
        <xdr:cNvSpPr txBox="1"/>
      </xdr:nvSpPr>
      <xdr:spPr>
        <a:xfrm>
          <a:off x="10528300" y="16823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42151</xdr:rowOff>
    </xdr:from>
    <xdr:to>
      <xdr:col>50</xdr:col>
      <xdr:colOff>165100</xdr:colOff>
      <xdr:row>99</xdr:row>
      <xdr:rowOff>143751</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9588500" y="17015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134878</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9372111" y="17108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99</xdr:row>
      <xdr:rowOff>17387</xdr:rowOff>
    </xdr:from>
    <xdr:to>
      <xdr:col>46</xdr:col>
      <xdr:colOff>38100</xdr:colOff>
      <xdr:row>99</xdr:row>
      <xdr:rowOff>118987</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8699500" y="1699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110114</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8483111" y="17083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99</xdr:row>
      <xdr:rowOff>39142</xdr:rowOff>
    </xdr:from>
    <xdr:to>
      <xdr:col>41</xdr:col>
      <xdr:colOff>101600</xdr:colOff>
      <xdr:row>99</xdr:row>
      <xdr:rowOff>140742</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7810500" y="1701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131869</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7594111" y="17105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14757</xdr:rowOff>
    </xdr:from>
    <xdr:to>
      <xdr:col>36</xdr:col>
      <xdr:colOff>165100</xdr:colOff>
      <xdr:row>99</xdr:row>
      <xdr:rowOff>116357</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6921500" y="16988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107484</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6705111" y="17081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a:extLst>
            <a:ext uri="{FF2B5EF4-FFF2-40B4-BE49-F238E27FC236}">
              <a16:creationId xmlns:a16="http://schemas.microsoft.com/office/drawing/2014/main" id="{00000000-0008-0000-07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149896</xdr:rowOff>
    </xdr:from>
    <xdr:to>
      <xdr:col>85</xdr:col>
      <xdr:colOff>126364</xdr:colOff>
      <xdr:row>38</xdr:row>
      <xdr:rowOff>113685</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6317595" y="5464846"/>
          <a:ext cx="1269" cy="1163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117512</xdr:rowOff>
    </xdr:from>
    <xdr:ext cx="534377" cy="259045"/>
    <xdr:sp macro="" textlink="">
      <xdr:nvSpPr>
        <xdr:cNvPr id="519" name="消防費最小値テキスト">
          <a:extLst>
            <a:ext uri="{FF2B5EF4-FFF2-40B4-BE49-F238E27FC236}">
              <a16:creationId xmlns:a16="http://schemas.microsoft.com/office/drawing/2014/main" id="{00000000-0008-0000-0700-000007020000}"/>
            </a:ext>
          </a:extLst>
        </xdr:cNvPr>
        <xdr:cNvSpPr txBox="1"/>
      </xdr:nvSpPr>
      <xdr:spPr>
        <a:xfrm>
          <a:off x="16370300" y="6632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113685</xdr:rowOff>
    </xdr:from>
    <xdr:to>
      <xdr:col>86</xdr:col>
      <xdr:colOff>25400</xdr:colOff>
      <xdr:row>38</xdr:row>
      <xdr:rowOff>113685</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6628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96573</xdr:rowOff>
    </xdr:from>
    <xdr:ext cx="534377" cy="259045"/>
    <xdr:sp macro="" textlink="">
      <xdr:nvSpPr>
        <xdr:cNvPr id="521" name="消防費最大値テキスト">
          <a:extLst>
            <a:ext uri="{FF2B5EF4-FFF2-40B4-BE49-F238E27FC236}">
              <a16:creationId xmlns:a16="http://schemas.microsoft.com/office/drawing/2014/main" id="{00000000-0008-0000-0700-000009020000}"/>
            </a:ext>
          </a:extLst>
        </xdr:cNvPr>
        <xdr:cNvSpPr txBox="1"/>
      </xdr:nvSpPr>
      <xdr:spPr>
        <a:xfrm>
          <a:off x="16370300" y="5240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36,027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149896</xdr:rowOff>
    </xdr:from>
    <xdr:to>
      <xdr:col>86</xdr:col>
      <xdr:colOff>25400</xdr:colOff>
      <xdr:row>31</xdr:row>
      <xdr:rowOff>149896</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5464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125207</xdr:rowOff>
    </xdr:from>
    <xdr:to>
      <xdr:col>85</xdr:col>
      <xdr:colOff>127000</xdr:colOff>
      <xdr:row>38</xdr:row>
      <xdr:rowOff>7661</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5481300" y="6468857"/>
          <a:ext cx="838200" cy="53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133357</xdr:rowOff>
    </xdr:from>
    <xdr:ext cx="534377" cy="259045"/>
    <xdr:sp macro="" textlink="">
      <xdr:nvSpPr>
        <xdr:cNvPr id="524" name="消防費平均値テキスト">
          <a:extLst>
            <a:ext uri="{FF2B5EF4-FFF2-40B4-BE49-F238E27FC236}">
              <a16:creationId xmlns:a16="http://schemas.microsoft.com/office/drawing/2014/main" id="{00000000-0008-0000-0700-00000C020000}"/>
            </a:ext>
          </a:extLst>
        </xdr:cNvPr>
        <xdr:cNvSpPr txBox="1"/>
      </xdr:nvSpPr>
      <xdr:spPr>
        <a:xfrm>
          <a:off x="16370300" y="61341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110480</xdr:rowOff>
    </xdr:from>
    <xdr:to>
      <xdr:col>85</xdr:col>
      <xdr:colOff>177800</xdr:colOff>
      <xdr:row>37</xdr:row>
      <xdr:rowOff>40630</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6268700" y="628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148935</xdr:rowOff>
    </xdr:from>
    <xdr:to>
      <xdr:col>81</xdr:col>
      <xdr:colOff>50800</xdr:colOff>
      <xdr:row>38</xdr:row>
      <xdr:rowOff>7661</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4592300" y="6492585"/>
          <a:ext cx="889000" cy="30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3587</xdr:rowOff>
    </xdr:from>
    <xdr:to>
      <xdr:col>81</xdr:col>
      <xdr:colOff>101600</xdr:colOff>
      <xdr:row>37</xdr:row>
      <xdr:rowOff>105187</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5430500" y="6347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121714</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14111" y="6122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148935</xdr:rowOff>
    </xdr:from>
    <xdr:to>
      <xdr:col>76</xdr:col>
      <xdr:colOff>114300</xdr:colOff>
      <xdr:row>38</xdr:row>
      <xdr:rowOff>27686</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3703300" y="6492585"/>
          <a:ext cx="889000" cy="50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24892</xdr:rowOff>
    </xdr:from>
    <xdr:to>
      <xdr:col>76</xdr:col>
      <xdr:colOff>165100</xdr:colOff>
      <xdr:row>37</xdr:row>
      <xdr:rowOff>126492</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4541500" y="6368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143019</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325111" y="6143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20828</xdr:rowOff>
    </xdr:from>
    <xdr:to>
      <xdr:col>71</xdr:col>
      <xdr:colOff>177800</xdr:colOff>
      <xdr:row>38</xdr:row>
      <xdr:rowOff>27686</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a:off x="12814300" y="6535928"/>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73127</xdr:rowOff>
    </xdr:from>
    <xdr:to>
      <xdr:col>72</xdr:col>
      <xdr:colOff>38100</xdr:colOff>
      <xdr:row>38</xdr:row>
      <xdr:rowOff>3277</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3652500" y="6416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19804</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436111" y="6192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64531</xdr:rowOff>
    </xdr:from>
    <xdr:to>
      <xdr:col>67</xdr:col>
      <xdr:colOff>101600</xdr:colOff>
      <xdr:row>37</xdr:row>
      <xdr:rowOff>166131</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2763500" y="6408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11208</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547111" y="618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74407</xdr:rowOff>
    </xdr:from>
    <xdr:to>
      <xdr:col>85</xdr:col>
      <xdr:colOff>177800</xdr:colOff>
      <xdr:row>38</xdr:row>
      <xdr:rowOff>4556</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6268700" y="641805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52834</xdr:rowOff>
    </xdr:from>
    <xdr:ext cx="534377" cy="259045"/>
    <xdr:sp macro="" textlink="">
      <xdr:nvSpPr>
        <xdr:cNvPr id="543" name="消防費該当値テキスト">
          <a:extLst>
            <a:ext uri="{FF2B5EF4-FFF2-40B4-BE49-F238E27FC236}">
              <a16:creationId xmlns:a16="http://schemas.microsoft.com/office/drawing/2014/main" id="{00000000-0008-0000-0700-00001F020000}"/>
            </a:ext>
          </a:extLst>
        </xdr:cNvPr>
        <xdr:cNvSpPr txBox="1"/>
      </xdr:nvSpPr>
      <xdr:spPr>
        <a:xfrm>
          <a:off x="16370300" y="6396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128311</xdr:rowOff>
    </xdr:from>
    <xdr:to>
      <xdr:col>81</xdr:col>
      <xdr:colOff>101600</xdr:colOff>
      <xdr:row>38</xdr:row>
      <xdr:rowOff>58461</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5430500" y="647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49588</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5214111" y="6564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98135</xdr:rowOff>
    </xdr:from>
    <xdr:to>
      <xdr:col>76</xdr:col>
      <xdr:colOff>165100</xdr:colOff>
      <xdr:row>38</xdr:row>
      <xdr:rowOff>28285</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4541500" y="6441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19412</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4325111" y="653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148336</xdr:rowOff>
    </xdr:from>
    <xdr:to>
      <xdr:col>72</xdr:col>
      <xdr:colOff>38100</xdr:colOff>
      <xdr:row>38</xdr:row>
      <xdr:rowOff>78486</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3652500" y="6491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69613</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3436111" y="658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141478</xdr:rowOff>
    </xdr:from>
    <xdr:to>
      <xdr:col>67</xdr:col>
      <xdr:colOff>101600</xdr:colOff>
      <xdr:row>38</xdr:row>
      <xdr:rowOff>71628</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2763500" y="648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62755</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547111" y="6577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教育費グラフ枠">
          <a:extLst>
            <a:ext uri="{FF2B5EF4-FFF2-40B4-BE49-F238E27FC236}">
              <a16:creationId xmlns:a16="http://schemas.microsoft.com/office/drawing/2014/main" id="{00000000-0008-0000-0700-00004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7667</xdr:rowOff>
    </xdr:from>
    <xdr:to>
      <xdr:col>85</xdr:col>
      <xdr:colOff>126364</xdr:colOff>
      <xdr:row>58</xdr:row>
      <xdr:rowOff>132776</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6317595" y="8751617"/>
          <a:ext cx="1269" cy="1325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136603</xdr:rowOff>
    </xdr:from>
    <xdr:ext cx="534377" cy="259045"/>
    <xdr:sp macro="" textlink="">
      <xdr:nvSpPr>
        <xdr:cNvPr id="579" name="教育費最小値テキスト">
          <a:extLst>
            <a:ext uri="{FF2B5EF4-FFF2-40B4-BE49-F238E27FC236}">
              <a16:creationId xmlns:a16="http://schemas.microsoft.com/office/drawing/2014/main" id="{00000000-0008-0000-0700-000043020000}"/>
            </a:ext>
          </a:extLst>
        </xdr:cNvPr>
        <xdr:cNvSpPr txBox="1"/>
      </xdr:nvSpPr>
      <xdr:spPr>
        <a:xfrm>
          <a:off x="16370300" y="1008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132776</xdr:rowOff>
    </xdr:from>
    <xdr:to>
      <xdr:col>86</xdr:col>
      <xdr:colOff>25400</xdr:colOff>
      <xdr:row>58</xdr:row>
      <xdr:rowOff>132776</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10076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125794</xdr:rowOff>
    </xdr:from>
    <xdr:ext cx="534377" cy="259045"/>
    <xdr:sp macro="" textlink="">
      <xdr:nvSpPr>
        <xdr:cNvPr id="581" name="教育費最大値テキスト">
          <a:extLst>
            <a:ext uri="{FF2B5EF4-FFF2-40B4-BE49-F238E27FC236}">
              <a16:creationId xmlns:a16="http://schemas.microsoft.com/office/drawing/2014/main" id="{00000000-0008-0000-0700-000045020000}"/>
            </a:ext>
          </a:extLst>
        </xdr:cNvPr>
        <xdr:cNvSpPr txBox="1"/>
      </xdr:nvSpPr>
      <xdr:spPr>
        <a:xfrm>
          <a:off x="16370300" y="8526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74,793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7667</xdr:rowOff>
    </xdr:from>
    <xdr:to>
      <xdr:col>86</xdr:col>
      <xdr:colOff>25400</xdr:colOff>
      <xdr:row>51</xdr:row>
      <xdr:rowOff>7667</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6230600" y="8751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144239</xdr:rowOff>
    </xdr:from>
    <xdr:to>
      <xdr:col>85</xdr:col>
      <xdr:colOff>127000</xdr:colOff>
      <xdr:row>56</xdr:row>
      <xdr:rowOff>62988</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5481300" y="9231089"/>
          <a:ext cx="838200" cy="433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87966</xdr:rowOff>
    </xdr:from>
    <xdr:ext cx="534377" cy="259045"/>
    <xdr:sp macro="" textlink="">
      <xdr:nvSpPr>
        <xdr:cNvPr id="584" name="教育費平均値テキスト">
          <a:extLst>
            <a:ext uri="{FF2B5EF4-FFF2-40B4-BE49-F238E27FC236}">
              <a16:creationId xmlns:a16="http://schemas.microsoft.com/office/drawing/2014/main" id="{00000000-0008-0000-0700-000048020000}"/>
            </a:ext>
          </a:extLst>
        </xdr:cNvPr>
        <xdr:cNvSpPr txBox="1"/>
      </xdr:nvSpPr>
      <xdr:spPr>
        <a:xfrm>
          <a:off x="16370300" y="93462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109539</xdr:rowOff>
    </xdr:from>
    <xdr:to>
      <xdr:col>85</xdr:col>
      <xdr:colOff>177800</xdr:colOff>
      <xdr:row>55</xdr:row>
      <xdr:rowOff>39689</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6268700" y="936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62988</xdr:rowOff>
    </xdr:from>
    <xdr:to>
      <xdr:col>81</xdr:col>
      <xdr:colOff>50800</xdr:colOff>
      <xdr:row>57</xdr:row>
      <xdr:rowOff>38789</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4592300" y="9664188"/>
          <a:ext cx="889000" cy="147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117442</xdr:rowOff>
    </xdr:from>
    <xdr:to>
      <xdr:col>81</xdr:col>
      <xdr:colOff>101600</xdr:colOff>
      <xdr:row>56</xdr:row>
      <xdr:rowOff>47592</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5430500" y="9547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64119</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14111" y="932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38789</xdr:rowOff>
    </xdr:from>
    <xdr:to>
      <xdr:col>76</xdr:col>
      <xdr:colOff>114300</xdr:colOff>
      <xdr:row>57</xdr:row>
      <xdr:rowOff>128008</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flipV="1">
          <a:off x="13703300" y="9811439"/>
          <a:ext cx="889000" cy="89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154966</xdr:rowOff>
    </xdr:from>
    <xdr:to>
      <xdr:col>76</xdr:col>
      <xdr:colOff>165100</xdr:colOff>
      <xdr:row>57</xdr:row>
      <xdr:rowOff>85116</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4541500" y="9756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101643</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325111" y="953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128008</xdr:rowOff>
    </xdr:from>
    <xdr:to>
      <xdr:col>71</xdr:col>
      <xdr:colOff>177800</xdr:colOff>
      <xdr:row>58</xdr:row>
      <xdr:rowOff>136042</xdr:rowOff>
    </xdr:to>
    <xdr:cxnSp macro="">
      <xdr:nvCxnSpPr>
        <xdr:cNvPr id="592" name="直線コネクタ 591">
          <a:extLst>
            <a:ext uri="{FF2B5EF4-FFF2-40B4-BE49-F238E27FC236}">
              <a16:creationId xmlns:a16="http://schemas.microsoft.com/office/drawing/2014/main" id="{00000000-0008-0000-0700-000050020000}"/>
            </a:ext>
          </a:extLst>
        </xdr:cNvPr>
        <xdr:cNvCxnSpPr/>
      </xdr:nvCxnSpPr>
      <xdr:spPr>
        <a:xfrm flipV="1">
          <a:off x="12814300" y="9900658"/>
          <a:ext cx="889000" cy="179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163587</xdr:rowOff>
    </xdr:from>
    <xdr:to>
      <xdr:col>72</xdr:col>
      <xdr:colOff>38100</xdr:colOff>
      <xdr:row>57</xdr:row>
      <xdr:rowOff>93737</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3652500" y="9764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110264</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436111" y="9540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61044</xdr:rowOff>
    </xdr:from>
    <xdr:to>
      <xdr:col>67</xdr:col>
      <xdr:colOff>101600</xdr:colOff>
      <xdr:row>57</xdr:row>
      <xdr:rowOff>162644</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2763500" y="983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7721</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547111" y="9608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93439</xdr:rowOff>
    </xdr:from>
    <xdr:to>
      <xdr:col>85</xdr:col>
      <xdr:colOff>177800</xdr:colOff>
      <xdr:row>54</xdr:row>
      <xdr:rowOff>23589</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6268700" y="9180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116316</xdr:rowOff>
    </xdr:from>
    <xdr:ext cx="534377" cy="259045"/>
    <xdr:sp macro="" textlink="">
      <xdr:nvSpPr>
        <xdr:cNvPr id="603" name="教育費該当値テキスト">
          <a:extLst>
            <a:ext uri="{FF2B5EF4-FFF2-40B4-BE49-F238E27FC236}">
              <a16:creationId xmlns:a16="http://schemas.microsoft.com/office/drawing/2014/main" id="{00000000-0008-0000-0700-00005B020000}"/>
            </a:ext>
          </a:extLst>
        </xdr:cNvPr>
        <xdr:cNvSpPr txBox="1"/>
      </xdr:nvSpPr>
      <xdr:spPr>
        <a:xfrm>
          <a:off x="16370300" y="903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12188</xdr:rowOff>
    </xdr:from>
    <xdr:to>
      <xdr:col>81</xdr:col>
      <xdr:colOff>101600</xdr:colOff>
      <xdr:row>56</xdr:row>
      <xdr:rowOff>113788</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5430500" y="961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104915</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5214111" y="9706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159439</xdr:rowOff>
    </xdr:from>
    <xdr:to>
      <xdr:col>76</xdr:col>
      <xdr:colOff>165100</xdr:colOff>
      <xdr:row>57</xdr:row>
      <xdr:rowOff>89589</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4541500" y="976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80716</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4325111" y="9853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77208</xdr:rowOff>
    </xdr:from>
    <xdr:to>
      <xdr:col>72</xdr:col>
      <xdr:colOff>38100</xdr:colOff>
      <xdr:row>58</xdr:row>
      <xdr:rowOff>7358</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3652500" y="9849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169935</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3436111" y="9942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85242</xdr:rowOff>
    </xdr:from>
    <xdr:to>
      <xdr:col>67</xdr:col>
      <xdr:colOff>101600</xdr:colOff>
      <xdr:row>59</xdr:row>
      <xdr:rowOff>15392</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2763500" y="10029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6519</xdr:rowOff>
    </xdr:from>
    <xdr:ext cx="534377"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547111" y="10122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a:extLst>
            <a:ext uri="{FF2B5EF4-FFF2-40B4-BE49-F238E27FC236}">
              <a16:creationId xmlns:a16="http://schemas.microsoft.com/office/drawing/2014/main" id="{00000000-0008-0000-0700-00007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104587</xdr:rowOff>
    </xdr:from>
    <xdr:to>
      <xdr:col>85</xdr:col>
      <xdr:colOff>126364</xdr:colOff>
      <xdr:row>78</xdr:row>
      <xdr:rowOff>139700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6317595" y="12106087"/>
          <a:ext cx="1269" cy="1406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4" name="災害復旧費最小値テキスト">
          <a:extLst>
            <a:ext uri="{FF2B5EF4-FFF2-40B4-BE49-F238E27FC236}">
              <a16:creationId xmlns:a16="http://schemas.microsoft.com/office/drawing/2014/main" id="{00000000-0008-0000-0700-00007A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51264</xdr:rowOff>
    </xdr:from>
    <xdr:ext cx="534377" cy="259045"/>
    <xdr:sp macro="" textlink="">
      <xdr:nvSpPr>
        <xdr:cNvPr id="636" name="災害復旧費最大値テキスト">
          <a:extLst>
            <a:ext uri="{FF2B5EF4-FFF2-40B4-BE49-F238E27FC236}">
              <a16:creationId xmlns:a16="http://schemas.microsoft.com/office/drawing/2014/main" id="{00000000-0008-0000-0700-00007C020000}"/>
            </a:ext>
          </a:extLst>
        </xdr:cNvPr>
        <xdr:cNvSpPr txBox="1"/>
      </xdr:nvSpPr>
      <xdr:spPr>
        <a:xfrm>
          <a:off x="16370300" y="11881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30,768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104587</xdr:rowOff>
    </xdr:from>
    <xdr:to>
      <xdr:col>86</xdr:col>
      <xdr:colOff>25400</xdr:colOff>
      <xdr:row>70</xdr:row>
      <xdr:rowOff>104587</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2106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70812</xdr:rowOff>
    </xdr:from>
    <xdr:ext cx="469744" cy="259045"/>
    <xdr:sp macro="" textlink="">
      <xdr:nvSpPr>
        <xdr:cNvPr id="639" name="災害復旧費平均値テキスト">
          <a:extLst>
            <a:ext uri="{FF2B5EF4-FFF2-40B4-BE49-F238E27FC236}">
              <a16:creationId xmlns:a16="http://schemas.microsoft.com/office/drawing/2014/main" id="{00000000-0008-0000-0700-00007F020000}"/>
            </a:ext>
          </a:extLst>
        </xdr:cNvPr>
        <xdr:cNvSpPr txBox="1"/>
      </xdr:nvSpPr>
      <xdr:spPr>
        <a:xfrm>
          <a:off x="16370300" y="131010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47935</xdr:rowOff>
    </xdr:from>
    <xdr:to>
      <xdr:col>85</xdr:col>
      <xdr:colOff>177800</xdr:colOff>
      <xdr:row>77</xdr:row>
      <xdr:rowOff>149535</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6268700" y="1324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108148</xdr:rowOff>
    </xdr:from>
    <xdr:to>
      <xdr:col>81</xdr:col>
      <xdr:colOff>101600</xdr:colOff>
      <xdr:row>78</xdr:row>
      <xdr:rowOff>38298</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5430500" y="13309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54825</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46428" y="13085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139381</xdr:rowOff>
    </xdr:from>
    <xdr:to>
      <xdr:col>76</xdr:col>
      <xdr:colOff>114300</xdr:colOff>
      <xdr:row>78</xdr:row>
      <xdr:rowOff>139700</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3703300" y="13512481"/>
          <a:ext cx="889000" cy="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132014</xdr:rowOff>
    </xdr:from>
    <xdr:to>
      <xdr:col>76</xdr:col>
      <xdr:colOff>165100</xdr:colOff>
      <xdr:row>78</xdr:row>
      <xdr:rowOff>62164</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4541500" y="13333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78691</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57428" y="13108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139381</xdr:rowOff>
    </xdr:from>
    <xdr:to>
      <xdr:col>71</xdr:col>
      <xdr:colOff>177800</xdr:colOff>
      <xdr:row>78</xdr:row>
      <xdr:rowOff>139700</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flipV="1">
          <a:off x="12814300" y="13512481"/>
          <a:ext cx="889000" cy="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68966</xdr:rowOff>
    </xdr:from>
    <xdr:to>
      <xdr:col>72</xdr:col>
      <xdr:colOff>38100</xdr:colOff>
      <xdr:row>78</xdr:row>
      <xdr:rowOff>170566</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3652500" y="1344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15643</xdr:rowOff>
    </xdr:from>
    <xdr:ext cx="378565"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514017" y="132172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50633</xdr:rowOff>
    </xdr:from>
    <xdr:to>
      <xdr:col>67</xdr:col>
      <xdr:colOff>101600</xdr:colOff>
      <xdr:row>78</xdr:row>
      <xdr:rowOff>152233</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2763500" y="13423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168760</xdr:rowOff>
    </xdr:from>
    <xdr:ext cx="378565"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5017" y="131989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249299" cy="259045"/>
    <xdr:sp macro="" textlink="">
      <xdr:nvSpPr>
        <xdr:cNvPr id="658" name="災害復旧費該当値テキスト">
          <a:extLst>
            <a:ext uri="{FF2B5EF4-FFF2-40B4-BE49-F238E27FC236}">
              <a16:creationId xmlns:a16="http://schemas.microsoft.com/office/drawing/2014/main" id="{00000000-0008-0000-0700-000092020000}"/>
            </a:ext>
          </a:extLst>
        </xdr:cNvPr>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88581</xdr:rowOff>
    </xdr:from>
    <xdr:to>
      <xdr:col>72</xdr:col>
      <xdr:colOff>38100</xdr:colOff>
      <xdr:row>79</xdr:row>
      <xdr:rowOff>18731</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3652500" y="13461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9858</xdr:rowOff>
    </xdr:from>
    <xdr:ext cx="249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578650" y="135544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a:extLst>
            <a:ext uri="{FF2B5EF4-FFF2-40B4-BE49-F238E27FC236}">
              <a16:creationId xmlns:a16="http://schemas.microsoft.com/office/drawing/2014/main" id="{00000000-0008-0000-0700-0000B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37667</xdr:rowOff>
    </xdr:from>
    <xdr:to>
      <xdr:col>85</xdr:col>
      <xdr:colOff>126364</xdr:colOff>
      <xdr:row>98</xdr:row>
      <xdr:rowOff>67977</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6317595" y="15639617"/>
          <a:ext cx="1269" cy="1230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71804</xdr:rowOff>
    </xdr:from>
    <xdr:ext cx="469744" cy="259045"/>
    <xdr:sp macro="" textlink="">
      <xdr:nvSpPr>
        <xdr:cNvPr id="691" name="公債費最小値テキスト">
          <a:extLst>
            <a:ext uri="{FF2B5EF4-FFF2-40B4-BE49-F238E27FC236}">
              <a16:creationId xmlns:a16="http://schemas.microsoft.com/office/drawing/2014/main" id="{00000000-0008-0000-0700-0000B3020000}"/>
            </a:ext>
          </a:extLst>
        </xdr:cNvPr>
        <xdr:cNvSpPr txBox="1"/>
      </xdr:nvSpPr>
      <xdr:spPr>
        <a:xfrm>
          <a:off x="16370300" y="16873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67977</xdr:rowOff>
    </xdr:from>
    <xdr:to>
      <xdr:col>86</xdr:col>
      <xdr:colOff>25400</xdr:colOff>
      <xdr:row>98</xdr:row>
      <xdr:rowOff>67977</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6870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155794</xdr:rowOff>
    </xdr:from>
    <xdr:ext cx="534377" cy="259045"/>
    <xdr:sp macro="" textlink="">
      <xdr:nvSpPr>
        <xdr:cNvPr id="693" name="公債費最大値テキスト">
          <a:extLst>
            <a:ext uri="{FF2B5EF4-FFF2-40B4-BE49-F238E27FC236}">
              <a16:creationId xmlns:a16="http://schemas.microsoft.com/office/drawing/2014/main" id="{00000000-0008-0000-0700-0000B5020000}"/>
            </a:ext>
          </a:extLst>
        </xdr:cNvPr>
        <xdr:cNvSpPr txBox="1"/>
      </xdr:nvSpPr>
      <xdr:spPr>
        <a:xfrm>
          <a:off x="16370300" y="1541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72,356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37667</xdr:rowOff>
    </xdr:from>
    <xdr:to>
      <xdr:col>86</xdr:col>
      <xdr:colOff>25400</xdr:colOff>
      <xdr:row>91</xdr:row>
      <xdr:rowOff>37667</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5639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18028</xdr:rowOff>
    </xdr:from>
    <xdr:to>
      <xdr:col>85</xdr:col>
      <xdr:colOff>127000</xdr:colOff>
      <xdr:row>97</xdr:row>
      <xdr:rowOff>29115</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5481300" y="16648678"/>
          <a:ext cx="838200" cy="11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20471</xdr:rowOff>
    </xdr:from>
    <xdr:ext cx="534377" cy="259045"/>
    <xdr:sp macro="" textlink="">
      <xdr:nvSpPr>
        <xdr:cNvPr id="696" name="公債費平均値テキスト">
          <a:extLst>
            <a:ext uri="{FF2B5EF4-FFF2-40B4-BE49-F238E27FC236}">
              <a16:creationId xmlns:a16="http://schemas.microsoft.com/office/drawing/2014/main" id="{00000000-0008-0000-0700-0000B8020000}"/>
            </a:ext>
          </a:extLst>
        </xdr:cNvPr>
        <xdr:cNvSpPr txBox="1"/>
      </xdr:nvSpPr>
      <xdr:spPr>
        <a:xfrm>
          <a:off x="16370300" y="161367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169044</xdr:rowOff>
    </xdr:from>
    <xdr:to>
      <xdr:col>85</xdr:col>
      <xdr:colOff>177800</xdr:colOff>
      <xdr:row>95</xdr:row>
      <xdr:rowOff>99194</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6268700" y="1628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902</xdr:rowOff>
    </xdr:from>
    <xdr:to>
      <xdr:col>81</xdr:col>
      <xdr:colOff>50800</xdr:colOff>
      <xdr:row>97</xdr:row>
      <xdr:rowOff>18028</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4592300" y="16631552"/>
          <a:ext cx="889000" cy="17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148603</xdr:rowOff>
    </xdr:from>
    <xdr:to>
      <xdr:col>81</xdr:col>
      <xdr:colOff>101600</xdr:colOff>
      <xdr:row>95</xdr:row>
      <xdr:rowOff>78753</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5430500" y="16264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95280</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14111" y="16040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149797</xdr:rowOff>
    </xdr:from>
    <xdr:to>
      <xdr:col>76</xdr:col>
      <xdr:colOff>114300</xdr:colOff>
      <xdr:row>97</xdr:row>
      <xdr:rowOff>902</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3703300" y="16608997"/>
          <a:ext cx="889000" cy="22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159880</xdr:rowOff>
    </xdr:from>
    <xdr:to>
      <xdr:col>76</xdr:col>
      <xdr:colOff>165100</xdr:colOff>
      <xdr:row>95</xdr:row>
      <xdr:rowOff>90030</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4541500" y="162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106557</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325111" y="16051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119945</xdr:rowOff>
    </xdr:from>
    <xdr:to>
      <xdr:col>71</xdr:col>
      <xdr:colOff>177800</xdr:colOff>
      <xdr:row>96</xdr:row>
      <xdr:rowOff>149797</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2814300" y="16579145"/>
          <a:ext cx="889000" cy="29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141554</xdr:rowOff>
    </xdr:from>
    <xdr:to>
      <xdr:col>72</xdr:col>
      <xdr:colOff>38100</xdr:colOff>
      <xdr:row>95</xdr:row>
      <xdr:rowOff>71704</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3652500" y="1625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88231</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436111" y="1603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143039</xdr:rowOff>
    </xdr:from>
    <xdr:to>
      <xdr:col>67</xdr:col>
      <xdr:colOff>101600</xdr:colOff>
      <xdr:row>95</xdr:row>
      <xdr:rowOff>73189</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2763500" y="1625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89716</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547111" y="16034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149765</xdr:rowOff>
    </xdr:from>
    <xdr:to>
      <xdr:col>85</xdr:col>
      <xdr:colOff>177800</xdr:colOff>
      <xdr:row>97</xdr:row>
      <xdr:rowOff>79915</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6268700" y="16608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128192</xdr:rowOff>
    </xdr:from>
    <xdr:ext cx="534377" cy="259045"/>
    <xdr:sp macro="" textlink="">
      <xdr:nvSpPr>
        <xdr:cNvPr id="715" name="公債費該当値テキスト">
          <a:extLst>
            <a:ext uri="{FF2B5EF4-FFF2-40B4-BE49-F238E27FC236}">
              <a16:creationId xmlns:a16="http://schemas.microsoft.com/office/drawing/2014/main" id="{00000000-0008-0000-0700-0000CB020000}"/>
            </a:ext>
          </a:extLst>
        </xdr:cNvPr>
        <xdr:cNvSpPr txBox="1"/>
      </xdr:nvSpPr>
      <xdr:spPr>
        <a:xfrm>
          <a:off x="16370300" y="16587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138678</xdr:rowOff>
    </xdr:from>
    <xdr:to>
      <xdr:col>81</xdr:col>
      <xdr:colOff>101600</xdr:colOff>
      <xdr:row>97</xdr:row>
      <xdr:rowOff>68828</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5430500" y="16597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59955</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214111" y="1669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121552</xdr:rowOff>
    </xdr:from>
    <xdr:to>
      <xdr:col>76</xdr:col>
      <xdr:colOff>165100</xdr:colOff>
      <xdr:row>97</xdr:row>
      <xdr:rowOff>51702</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4541500" y="1658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42829</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4325111" y="1667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98997</xdr:rowOff>
    </xdr:from>
    <xdr:to>
      <xdr:col>72</xdr:col>
      <xdr:colOff>38100</xdr:colOff>
      <xdr:row>97</xdr:row>
      <xdr:rowOff>29147</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3652500" y="16558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20274</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3436111" y="16650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69145</xdr:rowOff>
    </xdr:from>
    <xdr:to>
      <xdr:col>67</xdr:col>
      <xdr:colOff>101600</xdr:colOff>
      <xdr:row>96</xdr:row>
      <xdr:rowOff>170745</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2763500" y="16528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161872</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547111" y="1662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40487</xdr:rowOff>
    </xdr:from>
    <xdr:to>
      <xdr:col>116</xdr:col>
      <xdr:colOff>62864</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526887"/>
          <a:ext cx="1269" cy="1127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158614</xdr:rowOff>
    </xdr:from>
    <xdr:ext cx="469744"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5302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40487</xdr:rowOff>
    </xdr:from>
    <xdr:to>
      <xdr:col>116</xdr:col>
      <xdr:colOff>152400</xdr:colOff>
      <xdr:row>32</xdr:row>
      <xdr:rowOff>40487</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526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134214</xdr:rowOff>
    </xdr:from>
    <xdr:to>
      <xdr:col>116</xdr:col>
      <xdr:colOff>63500</xdr:colOff>
      <xdr:row>38</xdr:row>
      <xdr:rowOff>138329</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649314"/>
          <a:ext cx="8382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32224</xdr:rowOff>
    </xdr:from>
    <xdr:ext cx="378565"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37587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9347</xdr:rowOff>
    </xdr:from>
    <xdr:to>
      <xdr:col>116</xdr:col>
      <xdr:colOff>114300</xdr:colOff>
      <xdr:row>38</xdr:row>
      <xdr:rowOff>110947</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52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134214</xdr:rowOff>
    </xdr:from>
    <xdr:to>
      <xdr:col>111</xdr:col>
      <xdr:colOff>177800</xdr:colOff>
      <xdr:row>38</xdr:row>
      <xdr:rowOff>138785</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flipV="1">
          <a:off x="20434300" y="6649314"/>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20320</xdr:rowOff>
    </xdr:from>
    <xdr:to>
      <xdr:col>112</xdr:col>
      <xdr:colOff>38100</xdr:colOff>
      <xdr:row>37</xdr:row>
      <xdr:rowOff>121920</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36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35</xdr:row>
      <xdr:rowOff>138447</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4017" y="6139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138329</xdr:rowOff>
    </xdr:from>
    <xdr:to>
      <xdr:col>107</xdr:col>
      <xdr:colOff>50800</xdr:colOff>
      <xdr:row>38</xdr:row>
      <xdr:rowOff>138785</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653429"/>
          <a:ext cx="889000" cy="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72898</xdr:rowOff>
    </xdr:from>
    <xdr:to>
      <xdr:col>107</xdr:col>
      <xdr:colOff>101600</xdr:colOff>
      <xdr:row>39</xdr:row>
      <xdr:rowOff>3048</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19575</xdr:rowOff>
    </xdr:from>
    <xdr:ext cx="313932"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77333" y="63632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138329</xdr:rowOff>
    </xdr:from>
    <xdr:to>
      <xdr:col>102</xdr:col>
      <xdr:colOff>114300</xdr:colOff>
      <xdr:row>38</xdr:row>
      <xdr:rowOff>138329</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65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60554</xdr:rowOff>
    </xdr:from>
    <xdr:to>
      <xdr:col>102</xdr:col>
      <xdr:colOff>165100</xdr:colOff>
      <xdr:row>38</xdr:row>
      <xdr:rowOff>162154</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575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7231</xdr:rowOff>
    </xdr:from>
    <xdr:ext cx="313932"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88333" y="63508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43180</xdr:rowOff>
    </xdr:from>
    <xdr:to>
      <xdr:col>98</xdr:col>
      <xdr:colOff>38100</xdr:colOff>
      <xdr:row>38</xdr:row>
      <xdr:rowOff>144780</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161307</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7017" y="63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87529</xdr:rowOff>
    </xdr:from>
    <xdr:to>
      <xdr:col>116</xdr:col>
      <xdr:colOff>114300</xdr:colOff>
      <xdr:row>39</xdr:row>
      <xdr:rowOff>17679</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60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2456</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51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83414</xdr:rowOff>
    </xdr:from>
    <xdr:to>
      <xdr:col>112</xdr:col>
      <xdr:colOff>38100</xdr:colOff>
      <xdr:row>39</xdr:row>
      <xdr:rowOff>13564</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59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4691</xdr:rowOff>
    </xdr:from>
    <xdr:ext cx="313932"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66333" y="66912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87985</xdr:rowOff>
    </xdr:from>
    <xdr:to>
      <xdr:col>107</xdr:col>
      <xdr:colOff>101600</xdr:colOff>
      <xdr:row>39</xdr:row>
      <xdr:rowOff>18135</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603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9262</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6958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87529</xdr:rowOff>
    </xdr:from>
    <xdr:to>
      <xdr:col>102</xdr:col>
      <xdr:colOff>165100</xdr:colOff>
      <xdr:row>39</xdr:row>
      <xdr:rowOff>17679</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60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8806</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69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87529</xdr:rowOff>
    </xdr:from>
    <xdr:to>
      <xdr:col>98</xdr:col>
      <xdr:colOff>38100</xdr:colOff>
      <xdr:row>39</xdr:row>
      <xdr:rowOff>17679</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60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8806</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69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の目的別歳出の特徴としては、衛生費が類似団体の平均を大きく上回っていることが挙げられる。これは、市民病院への繰出金の影響が大きいと考えられるが、今後も市民病院の運営・設備やごみ焼却施設の設備等に多額の財源が必要となることから、引き続き高い水準で推移していくことが見込まれる。市民病院改革プランの推進や、効率的な事業の推進を図り、財政負担の抑制に努めていく。教育費については、学校給食センターの建設により増加しているが、今後も学校の長寿命化等により高い水準を維持することが見込まれる。公債費については、償還額を上回らない範囲で借入を行ってきて年々減となってきたが、今後の公共施設の長寿命化や更新などの財源確保のため増加に転じることが見込まれる。議会費は放送収録機器更新業務により一時的に大幅な増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愛知県西尾市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は年度内の財源確保により、取崩しをなくし、運用利息分のみ積立てている。今後も、各年度間の財源不足均衡調整や災害等の発生時などの不測の事態に対応するため、適切な基金残高を確保していく。</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実質収支額は引き続き黒字を確保している。今後も適正な財政運営を図っていく。</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愛知県西尾市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全会計において、実質赤字額は発生していないため、財政状況は良好であると判断でき、今後も継続してより健全な財政運営を堅持するように努める。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 zeroHeight="1" x14ac:dyDescent="0.2"/>
  <cols>
    <col min="1" max="11" width="2.08984375" style="188" customWidth="1"/>
    <col min="12" max="12" width="2.26953125" style="188" customWidth="1"/>
    <col min="13" max="17" width="2.36328125" style="188" customWidth="1"/>
    <col min="18" max="119" width="2.08984375" style="188" customWidth="1"/>
    <col min="120" max="16384" width="0" style="188" hidden="1"/>
  </cols>
  <sheetData>
    <row r="1" spans="1:119" ht="33" customHeight="1" x14ac:dyDescent="0.2">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 thickBot="1" x14ac:dyDescent="0.25">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x14ac:dyDescent="0.2">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80307199</v>
      </c>
      <c r="BO4" s="433"/>
      <c r="BP4" s="433"/>
      <c r="BQ4" s="433"/>
      <c r="BR4" s="433"/>
      <c r="BS4" s="433"/>
      <c r="BT4" s="433"/>
      <c r="BU4" s="434"/>
      <c r="BV4" s="432">
        <v>58358640</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8.3000000000000007</v>
      </c>
      <c r="CU4" s="439"/>
      <c r="CV4" s="439"/>
      <c r="CW4" s="439"/>
      <c r="CX4" s="439"/>
      <c r="CY4" s="439"/>
      <c r="CZ4" s="439"/>
      <c r="DA4" s="440"/>
      <c r="DB4" s="438">
        <v>7.8</v>
      </c>
      <c r="DC4" s="439"/>
      <c r="DD4" s="439"/>
      <c r="DE4" s="439"/>
      <c r="DF4" s="439"/>
      <c r="DG4" s="439"/>
      <c r="DH4" s="439"/>
      <c r="DI4" s="440"/>
      <c r="DJ4" s="186"/>
      <c r="DK4" s="186"/>
      <c r="DL4" s="186"/>
      <c r="DM4" s="186"/>
      <c r="DN4" s="186"/>
      <c r="DO4" s="186"/>
    </row>
    <row r="5" spans="1:119" ht="18.75" customHeight="1" x14ac:dyDescent="0.2">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76669313</v>
      </c>
      <c r="BO5" s="470"/>
      <c r="BP5" s="470"/>
      <c r="BQ5" s="470"/>
      <c r="BR5" s="470"/>
      <c r="BS5" s="470"/>
      <c r="BT5" s="470"/>
      <c r="BU5" s="471"/>
      <c r="BV5" s="469">
        <v>55257074</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86.8</v>
      </c>
      <c r="CU5" s="467"/>
      <c r="CV5" s="467"/>
      <c r="CW5" s="467"/>
      <c r="CX5" s="467"/>
      <c r="CY5" s="467"/>
      <c r="CZ5" s="467"/>
      <c r="DA5" s="468"/>
      <c r="DB5" s="466">
        <v>84.9</v>
      </c>
      <c r="DC5" s="467"/>
      <c r="DD5" s="467"/>
      <c r="DE5" s="467"/>
      <c r="DF5" s="467"/>
      <c r="DG5" s="467"/>
      <c r="DH5" s="467"/>
      <c r="DI5" s="468"/>
      <c r="DJ5" s="186"/>
      <c r="DK5" s="186"/>
      <c r="DL5" s="186"/>
      <c r="DM5" s="186"/>
      <c r="DN5" s="186"/>
      <c r="DO5" s="186"/>
    </row>
    <row r="6" spans="1:119" ht="18.75" customHeight="1" x14ac:dyDescent="0.2">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94</v>
      </c>
      <c r="AV6" s="502"/>
      <c r="AW6" s="502"/>
      <c r="AX6" s="502"/>
      <c r="AY6" s="503" t="s">
        <v>102</v>
      </c>
      <c r="AZ6" s="504"/>
      <c r="BA6" s="504"/>
      <c r="BB6" s="504"/>
      <c r="BC6" s="504"/>
      <c r="BD6" s="504"/>
      <c r="BE6" s="504"/>
      <c r="BF6" s="504"/>
      <c r="BG6" s="504"/>
      <c r="BH6" s="504"/>
      <c r="BI6" s="504"/>
      <c r="BJ6" s="504"/>
      <c r="BK6" s="504"/>
      <c r="BL6" s="504"/>
      <c r="BM6" s="505"/>
      <c r="BN6" s="469">
        <v>3637886</v>
      </c>
      <c r="BO6" s="470"/>
      <c r="BP6" s="470"/>
      <c r="BQ6" s="470"/>
      <c r="BR6" s="470"/>
      <c r="BS6" s="470"/>
      <c r="BT6" s="470"/>
      <c r="BU6" s="471"/>
      <c r="BV6" s="469">
        <v>3101566</v>
      </c>
      <c r="BW6" s="470"/>
      <c r="BX6" s="470"/>
      <c r="BY6" s="470"/>
      <c r="BZ6" s="470"/>
      <c r="CA6" s="470"/>
      <c r="CB6" s="470"/>
      <c r="CC6" s="471"/>
      <c r="CD6" s="472" t="s">
        <v>103</v>
      </c>
      <c r="CE6" s="473"/>
      <c r="CF6" s="473"/>
      <c r="CG6" s="473"/>
      <c r="CH6" s="473"/>
      <c r="CI6" s="473"/>
      <c r="CJ6" s="473"/>
      <c r="CK6" s="473"/>
      <c r="CL6" s="473"/>
      <c r="CM6" s="473"/>
      <c r="CN6" s="473"/>
      <c r="CO6" s="473"/>
      <c r="CP6" s="473"/>
      <c r="CQ6" s="473"/>
      <c r="CR6" s="473"/>
      <c r="CS6" s="474"/>
      <c r="CT6" s="506">
        <v>87.7</v>
      </c>
      <c r="CU6" s="507"/>
      <c r="CV6" s="507"/>
      <c r="CW6" s="507"/>
      <c r="CX6" s="507"/>
      <c r="CY6" s="507"/>
      <c r="CZ6" s="507"/>
      <c r="DA6" s="508"/>
      <c r="DB6" s="506">
        <v>85.7</v>
      </c>
      <c r="DC6" s="507"/>
      <c r="DD6" s="507"/>
      <c r="DE6" s="507"/>
      <c r="DF6" s="507"/>
      <c r="DG6" s="507"/>
      <c r="DH6" s="507"/>
      <c r="DI6" s="508"/>
      <c r="DJ6" s="186"/>
      <c r="DK6" s="186"/>
      <c r="DL6" s="186"/>
      <c r="DM6" s="186"/>
      <c r="DN6" s="186"/>
      <c r="DO6" s="186"/>
    </row>
    <row r="7" spans="1:119" ht="18.75" customHeight="1" x14ac:dyDescent="0.2">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104</v>
      </c>
      <c r="AN7" s="499"/>
      <c r="AO7" s="499"/>
      <c r="AP7" s="499"/>
      <c r="AQ7" s="499"/>
      <c r="AR7" s="499"/>
      <c r="AS7" s="499"/>
      <c r="AT7" s="500"/>
      <c r="AU7" s="501" t="s">
        <v>94</v>
      </c>
      <c r="AV7" s="502"/>
      <c r="AW7" s="502"/>
      <c r="AX7" s="502"/>
      <c r="AY7" s="503" t="s">
        <v>105</v>
      </c>
      <c r="AZ7" s="504"/>
      <c r="BA7" s="504"/>
      <c r="BB7" s="504"/>
      <c r="BC7" s="504"/>
      <c r="BD7" s="504"/>
      <c r="BE7" s="504"/>
      <c r="BF7" s="504"/>
      <c r="BG7" s="504"/>
      <c r="BH7" s="504"/>
      <c r="BI7" s="504"/>
      <c r="BJ7" s="504"/>
      <c r="BK7" s="504"/>
      <c r="BL7" s="504"/>
      <c r="BM7" s="505"/>
      <c r="BN7" s="469">
        <v>541275</v>
      </c>
      <c r="BO7" s="470"/>
      <c r="BP7" s="470"/>
      <c r="BQ7" s="470"/>
      <c r="BR7" s="470"/>
      <c r="BS7" s="470"/>
      <c r="BT7" s="470"/>
      <c r="BU7" s="471"/>
      <c r="BV7" s="469">
        <v>248478</v>
      </c>
      <c r="BW7" s="470"/>
      <c r="BX7" s="470"/>
      <c r="BY7" s="470"/>
      <c r="BZ7" s="470"/>
      <c r="CA7" s="470"/>
      <c r="CB7" s="470"/>
      <c r="CC7" s="471"/>
      <c r="CD7" s="472" t="s">
        <v>106</v>
      </c>
      <c r="CE7" s="473"/>
      <c r="CF7" s="473"/>
      <c r="CG7" s="473"/>
      <c r="CH7" s="473"/>
      <c r="CI7" s="473"/>
      <c r="CJ7" s="473"/>
      <c r="CK7" s="473"/>
      <c r="CL7" s="473"/>
      <c r="CM7" s="473"/>
      <c r="CN7" s="473"/>
      <c r="CO7" s="473"/>
      <c r="CP7" s="473"/>
      <c r="CQ7" s="473"/>
      <c r="CR7" s="473"/>
      <c r="CS7" s="474"/>
      <c r="CT7" s="469">
        <v>37434999</v>
      </c>
      <c r="CU7" s="470"/>
      <c r="CV7" s="470"/>
      <c r="CW7" s="470"/>
      <c r="CX7" s="470"/>
      <c r="CY7" s="470"/>
      <c r="CZ7" s="470"/>
      <c r="DA7" s="471"/>
      <c r="DB7" s="469">
        <v>36752709</v>
      </c>
      <c r="DC7" s="470"/>
      <c r="DD7" s="470"/>
      <c r="DE7" s="470"/>
      <c r="DF7" s="470"/>
      <c r="DG7" s="470"/>
      <c r="DH7" s="470"/>
      <c r="DI7" s="471"/>
      <c r="DJ7" s="186"/>
      <c r="DK7" s="186"/>
      <c r="DL7" s="186"/>
      <c r="DM7" s="186"/>
      <c r="DN7" s="186"/>
      <c r="DO7" s="186"/>
    </row>
    <row r="8" spans="1:119" ht="18.75" customHeight="1" thickBot="1" x14ac:dyDescent="0.25">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107</v>
      </c>
      <c r="AN8" s="499"/>
      <c r="AO8" s="499"/>
      <c r="AP8" s="499"/>
      <c r="AQ8" s="499"/>
      <c r="AR8" s="499"/>
      <c r="AS8" s="499"/>
      <c r="AT8" s="500"/>
      <c r="AU8" s="501" t="s">
        <v>94</v>
      </c>
      <c r="AV8" s="502"/>
      <c r="AW8" s="502"/>
      <c r="AX8" s="502"/>
      <c r="AY8" s="503" t="s">
        <v>108</v>
      </c>
      <c r="AZ8" s="504"/>
      <c r="BA8" s="504"/>
      <c r="BB8" s="504"/>
      <c r="BC8" s="504"/>
      <c r="BD8" s="504"/>
      <c r="BE8" s="504"/>
      <c r="BF8" s="504"/>
      <c r="BG8" s="504"/>
      <c r="BH8" s="504"/>
      <c r="BI8" s="504"/>
      <c r="BJ8" s="504"/>
      <c r="BK8" s="504"/>
      <c r="BL8" s="504"/>
      <c r="BM8" s="505"/>
      <c r="BN8" s="469">
        <v>3096611</v>
      </c>
      <c r="BO8" s="470"/>
      <c r="BP8" s="470"/>
      <c r="BQ8" s="470"/>
      <c r="BR8" s="470"/>
      <c r="BS8" s="470"/>
      <c r="BT8" s="470"/>
      <c r="BU8" s="471"/>
      <c r="BV8" s="469">
        <v>2853088</v>
      </c>
      <c r="BW8" s="470"/>
      <c r="BX8" s="470"/>
      <c r="BY8" s="470"/>
      <c r="BZ8" s="470"/>
      <c r="CA8" s="470"/>
      <c r="CB8" s="470"/>
      <c r="CC8" s="471"/>
      <c r="CD8" s="472" t="s">
        <v>109</v>
      </c>
      <c r="CE8" s="473"/>
      <c r="CF8" s="473"/>
      <c r="CG8" s="473"/>
      <c r="CH8" s="473"/>
      <c r="CI8" s="473"/>
      <c r="CJ8" s="473"/>
      <c r="CK8" s="473"/>
      <c r="CL8" s="473"/>
      <c r="CM8" s="473"/>
      <c r="CN8" s="473"/>
      <c r="CO8" s="473"/>
      <c r="CP8" s="473"/>
      <c r="CQ8" s="473"/>
      <c r="CR8" s="473"/>
      <c r="CS8" s="474"/>
      <c r="CT8" s="509">
        <v>0.98</v>
      </c>
      <c r="CU8" s="510"/>
      <c r="CV8" s="510"/>
      <c r="CW8" s="510"/>
      <c r="CX8" s="510"/>
      <c r="CY8" s="510"/>
      <c r="CZ8" s="510"/>
      <c r="DA8" s="511"/>
      <c r="DB8" s="509">
        <v>0.98</v>
      </c>
      <c r="DC8" s="510"/>
      <c r="DD8" s="510"/>
      <c r="DE8" s="510"/>
      <c r="DF8" s="510"/>
      <c r="DG8" s="510"/>
      <c r="DH8" s="510"/>
      <c r="DI8" s="511"/>
      <c r="DJ8" s="186"/>
      <c r="DK8" s="186"/>
      <c r="DL8" s="186"/>
      <c r="DM8" s="186"/>
      <c r="DN8" s="186"/>
      <c r="DO8" s="186"/>
    </row>
    <row r="9" spans="1:119" ht="18.75" customHeight="1" thickBot="1" x14ac:dyDescent="0.25">
      <c r="A9" s="187"/>
      <c r="B9" s="463" t="s">
        <v>110</v>
      </c>
      <c r="C9" s="464"/>
      <c r="D9" s="464"/>
      <c r="E9" s="464"/>
      <c r="F9" s="464"/>
      <c r="G9" s="464"/>
      <c r="H9" s="464"/>
      <c r="I9" s="464"/>
      <c r="J9" s="464"/>
      <c r="K9" s="512"/>
      <c r="L9" s="513" t="s">
        <v>111</v>
      </c>
      <c r="M9" s="514"/>
      <c r="N9" s="514"/>
      <c r="O9" s="514"/>
      <c r="P9" s="514"/>
      <c r="Q9" s="515"/>
      <c r="R9" s="516">
        <v>169046</v>
      </c>
      <c r="S9" s="517"/>
      <c r="T9" s="517"/>
      <c r="U9" s="517"/>
      <c r="V9" s="518"/>
      <c r="W9" s="426" t="s">
        <v>112</v>
      </c>
      <c r="X9" s="427"/>
      <c r="Y9" s="427"/>
      <c r="Z9" s="427"/>
      <c r="AA9" s="427"/>
      <c r="AB9" s="427"/>
      <c r="AC9" s="427"/>
      <c r="AD9" s="427"/>
      <c r="AE9" s="427"/>
      <c r="AF9" s="427"/>
      <c r="AG9" s="427"/>
      <c r="AH9" s="427"/>
      <c r="AI9" s="427"/>
      <c r="AJ9" s="427"/>
      <c r="AK9" s="427"/>
      <c r="AL9" s="428"/>
      <c r="AM9" s="498" t="s">
        <v>113</v>
      </c>
      <c r="AN9" s="499"/>
      <c r="AO9" s="499"/>
      <c r="AP9" s="499"/>
      <c r="AQ9" s="499"/>
      <c r="AR9" s="499"/>
      <c r="AS9" s="499"/>
      <c r="AT9" s="500"/>
      <c r="AU9" s="501" t="s">
        <v>114</v>
      </c>
      <c r="AV9" s="502"/>
      <c r="AW9" s="502"/>
      <c r="AX9" s="502"/>
      <c r="AY9" s="503" t="s">
        <v>115</v>
      </c>
      <c r="AZ9" s="504"/>
      <c r="BA9" s="504"/>
      <c r="BB9" s="504"/>
      <c r="BC9" s="504"/>
      <c r="BD9" s="504"/>
      <c r="BE9" s="504"/>
      <c r="BF9" s="504"/>
      <c r="BG9" s="504"/>
      <c r="BH9" s="504"/>
      <c r="BI9" s="504"/>
      <c r="BJ9" s="504"/>
      <c r="BK9" s="504"/>
      <c r="BL9" s="504"/>
      <c r="BM9" s="505"/>
      <c r="BN9" s="469">
        <v>243523</v>
      </c>
      <c r="BO9" s="470"/>
      <c r="BP9" s="470"/>
      <c r="BQ9" s="470"/>
      <c r="BR9" s="470"/>
      <c r="BS9" s="470"/>
      <c r="BT9" s="470"/>
      <c r="BU9" s="471"/>
      <c r="BV9" s="469">
        <v>209249</v>
      </c>
      <c r="BW9" s="470"/>
      <c r="BX9" s="470"/>
      <c r="BY9" s="470"/>
      <c r="BZ9" s="470"/>
      <c r="CA9" s="470"/>
      <c r="CB9" s="470"/>
      <c r="CC9" s="471"/>
      <c r="CD9" s="472" t="s">
        <v>116</v>
      </c>
      <c r="CE9" s="473"/>
      <c r="CF9" s="473"/>
      <c r="CG9" s="473"/>
      <c r="CH9" s="473"/>
      <c r="CI9" s="473"/>
      <c r="CJ9" s="473"/>
      <c r="CK9" s="473"/>
      <c r="CL9" s="473"/>
      <c r="CM9" s="473"/>
      <c r="CN9" s="473"/>
      <c r="CO9" s="473"/>
      <c r="CP9" s="473"/>
      <c r="CQ9" s="473"/>
      <c r="CR9" s="473"/>
      <c r="CS9" s="474"/>
      <c r="CT9" s="466">
        <v>7</v>
      </c>
      <c r="CU9" s="467"/>
      <c r="CV9" s="467"/>
      <c r="CW9" s="467"/>
      <c r="CX9" s="467"/>
      <c r="CY9" s="467"/>
      <c r="CZ9" s="467"/>
      <c r="DA9" s="468"/>
      <c r="DB9" s="466">
        <v>7.6</v>
      </c>
      <c r="DC9" s="467"/>
      <c r="DD9" s="467"/>
      <c r="DE9" s="467"/>
      <c r="DF9" s="467"/>
      <c r="DG9" s="467"/>
      <c r="DH9" s="467"/>
      <c r="DI9" s="468"/>
      <c r="DJ9" s="186"/>
      <c r="DK9" s="186"/>
      <c r="DL9" s="186"/>
      <c r="DM9" s="186"/>
      <c r="DN9" s="186"/>
      <c r="DO9" s="186"/>
    </row>
    <row r="10" spans="1:119" ht="18.75" customHeight="1" thickBot="1" x14ac:dyDescent="0.25">
      <c r="A10" s="187"/>
      <c r="B10" s="463"/>
      <c r="C10" s="464"/>
      <c r="D10" s="464"/>
      <c r="E10" s="464"/>
      <c r="F10" s="464"/>
      <c r="G10" s="464"/>
      <c r="H10" s="464"/>
      <c r="I10" s="464"/>
      <c r="J10" s="464"/>
      <c r="K10" s="512"/>
      <c r="L10" s="519" t="s">
        <v>117</v>
      </c>
      <c r="M10" s="499"/>
      <c r="N10" s="499"/>
      <c r="O10" s="499"/>
      <c r="P10" s="499"/>
      <c r="Q10" s="500"/>
      <c r="R10" s="520">
        <v>167990</v>
      </c>
      <c r="S10" s="521"/>
      <c r="T10" s="521"/>
      <c r="U10" s="521"/>
      <c r="V10" s="522"/>
      <c r="W10" s="457"/>
      <c r="X10" s="458"/>
      <c r="Y10" s="458"/>
      <c r="Z10" s="458"/>
      <c r="AA10" s="458"/>
      <c r="AB10" s="458"/>
      <c r="AC10" s="458"/>
      <c r="AD10" s="458"/>
      <c r="AE10" s="458"/>
      <c r="AF10" s="458"/>
      <c r="AG10" s="458"/>
      <c r="AH10" s="458"/>
      <c r="AI10" s="458"/>
      <c r="AJ10" s="458"/>
      <c r="AK10" s="458"/>
      <c r="AL10" s="461"/>
      <c r="AM10" s="498" t="s">
        <v>118</v>
      </c>
      <c r="AN10" s="499"/>
      <c r="AO10" s="499"/>
      <c r="AP10" s="499"/>
      <c r="AQ10" s="499"/>
      <c r="AR10" s="499"/>
      <c r="AS10" s="499"/>
      <c r="AT10" s="500"/>
      <c r="AU10" s="501" t="s">
        <v>94</v>
      </c>
      <c r="AV10" s="502"/>
      <c r="AW10" s="502"/>
      <c r="AX10" s="502"/>
      <c r="AY10" s="503" t="s">
        <v>119</v>
      </c>
      <c r="AZ10" s="504"/>
      <c r="BA10" s="504"/>
      <c r="BB10" s="504"/>
      <c r="BC10" s="504"/>
      <c r="BD10" s="504"/>
      <c r="BE10" s="504"/>
      <c r="BF10" s="504"/>
      <c r="BG10" s="504"/>
      <c r="BH10" s="504"/>
      <c r="BI10" s="504"/>
      <c r="BJ10" s="504"/>
      <c r="BK10" s="504"/>
      <c r="BL10" s="504"/>
      <c r="BM10" s="505"/>
      <c r="BN10" s="469">
        <v>7191</v>
      </c>
      <c r="BO10" s="470"/>
      <c r="BP10" s="470"/>
      <c r="BQ10" s="470"/>
      <c r="BR10" s="470"/>
      <c r="BS10" s="470"/>
      <c r="BT10" s="470"/>
      <c r="BU10" s="471"/>
      <c r="BV10" s="469">
        <v>256547</v>
      </c>
      <c r="BW10" s="470"/>
      <c r="BX10" s="470"/>
      <c r="BY10" s="470"/>
      <c r="BZ10" s="470"/>
      <c r="CA10" s="470"/>
      <c r="CB10" s="470"/>
      <c r="CC10" s="471"/>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463"/>
      <c r="C11" s="464"/>
      <c r="D11" s="464"/>
      <c r="E11" s="464"/>
      <c r="F11" s="464"/>
      <c r="G11" s="464"/>
      <c r="H11" s="464"/>
      <c r="I11" s="464"/>
      <c r="J11" s="464"/>
      <c r="K11" s="512"/>
      <c r="L11" s="523" t="s">
        <v>121</v>
      </c>
      <c r="M11" s="524"/>
      <c r="N11" s="524"/>
      <c r="O11" s="524"/>
      <c r="P11" s="524"/>
      <c r="Q11" s="525"/>
      <c r="R11" s="526" t="s">
        <v>122</v>
      </c>
      <c r="S11" s="527"/>
      <c r="T11" s="527"/>
      <c r="U11" s="527"/>
      <c r="V11" s="528"/>
      <c r="W11" s="457"/>
      <c r="X11" s="458"/>
      <c r="Y11" s="458"/>
      <c r="Z11" s="458"/>
      <c r="AA11" s="458"/>
      <c r="AB11" s="458"/>
      <c r="AC11" s="458"/>
      <c r="AD11" s="458"/>
      <c r="AE11" s="458"/>
      <c r="AF11" s="458"/>
      <c r="AG11" s="458"/>
      <c r="AH11" s="458"/>
      <c r="AI11" s="458"/>
      <c r="AJ11" s="458"/>
      <c r="AK11" s="458"/>
      <c r="AL11" s="461"/>
      <c r="AM11" s="498" t="s">
        <v>123</v>
      </c>
      <c r="AN11" s="499"/>
      <c r="AO11" s="499"/>
      <c r="AP11" s="499"/>
      <c r="AQ11" s="499"/>
      <c r="AR11" s="499"/>
      <c r="AS11" s="499"/>
      <c r="AT11" s="500"/>
      <c r="AU11" s="501" t="s">
        <v>124</v>
      </c>
      <c r="AV11" s="502"/>
      <c r="AW11" s="502"/>
      <c r="AX11" s="502"/>
      <c r="AY11" s="503" t="s">
        <v>125</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126</v>
      </c>
      <c r="CE11" s="473"/>
      <c r="CF11" s="473"/>
      <c r="CG11" s="473"/>
      <c r="CH11" s="473"/>
      <c r="CI11" s="473"/>
      <c r="CJ11" s="473"/>
      <c r="CK11" s="473"/>
      <c r="CL11" s="473"/>
      <c r="CM11" s="473"/>
      <c r="CN11" s="473"/>
      <c r="CO11" s="473"/>
      <c r="CP11" s="473"/>
      <c r="CQ11" s="473"/>
      <c r="CR11" s="473"/>
      <c r="CS11" s="474"/>
      <c r="CT11" s="509" t="s">
        <v>127</v>
      </c>
      <c r="CU11" s="510"/>
      <c r="CV11" s="510"/>
      <c r="CW11" s="510"/>
      <c r="CX11" s="510"/>
      <c r="CY11" s="510"/>
      <c r="CZ11" s="510"/>
      <c r="DA11" s="511"/>
      <c r="DB11" s="509" t="s">
        <v>128</v>
      </c>
      <c r="DC11" s="510"/>
      <c r="DD11" s="510"/>
      <c r="DE11" s="510"/>
      <c r="DF11" s="510"/>
      <c r="DG11" s="510"/>
      <c r="DH11" s="510"/>
      <c r="DI11" s="511"/>
      <c r="DJ11" s="186"/>
      <c r="DK11" s="186"/>
      <c r="DL11" s="186"/>
      <c r="DM11" s="186"/>
      <c r="DN11" s="186"/>
      <c r="DO11" s="186"/>
    </row>
    <row r="12" spans="1:119" ht="18.75" customHeight="1" x14ac:dyDescent="0.2">
      <c r="A12" s="187"/>
      <c r="B12" s="529" t="s">
        <v>129</v>
      </c>
      <c r="C12" s="530"/>
      <c r="D12" s="530"/>
      <c r="E12" s="530"/>
      <c r="F12" s="530"/>
      <c r="G12" s="530"/>
      <c r="H12" s="530"/>
      <c r="I12" s="530"/>
      <c r="J12" s="530"/>
      <c r="K12" s="531"/>
      <c r="L12" s="538" t="s">
        <v>130</v>
      </c>
      <c r="M12" s="539"/>
      <c r="N12" s="539"/>
      <c r="O12" s="539"/>
      <c r="P12" s="539"/>
      <c r="Q12" s="540"/>
      <c r="R12" s="541">
        <v>171423</v>
      </c>
      <c r="S12" s="542"/>
      <c r="T12" s="542"/>
      <c r="U12" s="542"/>
      <c r="V12" s="543"/>
      <c r="W12" s="544" t="s">
        <v>1</v>
      </c>
      <c r="X12" s="502"/>
      <c r="Y12" s="502"/>
      <c r="Z12" s="502"/>
      <c r="AA12" s="502"/>
      <c r="AB12" s="545"/>
      <c r="AC12" s="546" t="s">
        <v>131</v>
      </c>
      <c r="AD12" s="547"/>
      <c r="AE12" s="547"/>
      <c r="AF12" s="547"/>
      <c r="AG12" s="548"/>
      <c r="AH12" s="546" t="s">
        <v>132</v>
      </c>
      <c r="AI12" s="547"/>
      <c r="AJ12" s="547"/>
      <c r="AK12" s="547"/>
      <c r="AL12" s="549"/>
      <c r="AM12" s="498" t="s">
        <v>133</v>
      </c>
      <c r="AN12" s="499"/>
      <c r="AO12" s="499"/>
      <c r="AP12" s="499"/>
      <c r="AQ12" s="499"/>
      <c r="AR12" s="499"/>
      <c r="AS12" s="499"/>
      <c r="AT12" s="500"/>
      <c r="AU12" s="501" t="s">
        <v>134</v>
      </c>
      <c r="AV12" s="502"/>
      <c r="AW12" s="502"/>
      <c r="AX12" s="502"/>
      <c r="AY12" s="503" t="s">
        <v>135</v>
      </c>
      <c r="AZ12" s="504"/>
      <c r="BA12" s="504"/>
      <c r="BB12" s="504"/>
      <c r="BC12" s="504"/>
      <c r="BD12" s="504"/>
      <c r="BE12" s="504"/>
      <c r="BF12" s="504"/>
      <c r="BG12" s="504"/>
      <c r="BH12" s="504"/>
      <c r="BI12" s="504"/>
      <c r="BJ12" s="504"/>
      <c r="BK12" s="504"/>
      <c r="BL12" s="504"/>
      <c r="BM12" s="505"/>
      <c r="BN12" s="469">
        <v>0</v>
      </c>
      <c r="BO12" s="470"/>
      <c r="BP12" s="470"/>
      <c r="BQ12" s="470"/>
      <c r="BR12" s="470"/>
      <c r="BS12" s="470"/>
      <c r="BT12" s="470"/>
      <c r="BU12" s="471"/>
      <c r="BV12" s="469">
        <v>0</v>
      </c>
      <c r="BW12" s="470"/>
      <c r="BX12" s="470"/>
      <c r="BY12" s="470"/>
      <c r="BZ12" s="470"/>
      <c r="CA12" s="470"/>
      <c r="CB12" s="470"/>
      <c r="CC12" s="471"/>
      <c r="CD12" s="472" t="s">
        <v>136</v>
      </c>
      <c r="CE12" s="473"/>
      <c r="CF12" s="473"/>
      <c r="CG12" s="473"/>
      <c r="CH12" s="473"/>
      <c r="CI12" s="473"/>
      <c r="CJ12" s="473"/>
      <c r="CK12" s="473"/>
      <c r="CL12" s="473"/>
      <c r="CM12" s="473"/>
      <c r="CN12" s="473"/>
      <c r="CO12" s="473"/>
      <c r="CP12" s="473"/>
      <c r="CQ12" s="473"/>
      <c r="CR12" s="473"/>
      <c r="CS12" s="474"/>
      <c r="CT12" s="509" t="s">
        <v>128</v>
      </c>
      <c r="CU12" s="510"/>
      <c r="CV12" s="510"/>
      <c r="CW12" s="510"/>
      <c r="CX12" s="510"/>
      <c r="CY12" s="510"/>
      <c r="CZ12" s="510"/>
      <c r="DA12" s="511"/>
      <c r="DB12" s="509" t="s">
        <v>137</v>
      </c>
      <c r="DC12" s="510"/>
      <c r="DD12" s="510"/>
      <c r="DE12" s="510"/>
      <c r="DF12" s="510"/>
      <c r="DG12" s="510"/>
      <c r="DH12" s="510"/>
      <c r="DI12" s="511"/>
      <c r="DJ12" s="186"/>
      <c r="DK12" s="186"/>
      <c r="DL12" s="186"/>
      <c r="DM12" s="186"/>
      <c r="DN12" s="186"/>
      <c r="DO12" s="186"/>
    </row>
    <row r="13" spans="1:119" ht="18.75" customHeight="1" x14ac:dyDescent="0.2">
      <c r="A13" s="187"/>
      <c r="B13" s="532"/>
      <c r="C13" s="533"/>
      <c r="D13" s="533"/>
      <c r="E13" s="533"/>
      <c r="F13" s="533"/>
      <c r="G13" s="533"/>
      <c r="H13" s="533"/>
      <c r="I13" s="533"/>
      <c r="J13" s="533"/>
      <c r="K13" s="534"/>
      <c r="L13" s="197"/>
      <c r="M13" s="560" t="s">
        <v>138</v>
      </c>
      <c r="N13" s="561"/>
      <c r="O13" s="561"/>
      <c r="P13" s="561"/>
      <c r="Q13" s="562"/>
      <c r="R13" s="553">
        <v>161590</v>
      </c>
      <c r="S13" s="554"/>
      <c r="T13" s="554"/>
      <c r="U13" s="554"/>
      <c r="V13" s="555"/>
      <c r="W13" s="485" t="s">
        <v>139</v>
      </c>
      <c r="X13" s="486"/>
      <c r="Y13" s="486"/>
      <c r="Z13" s="486"/>
      <c r="AA13" s="486"/>
      <c r="AB13" s="476"/>
      <c r="AC13" s="520">
        <v>5060</v>
      </c>
      <c r="AD13" s="521"/>
      <c r="AE13" s="521"/>
      <c r="AF13" s="521"/>
      <c r="AG13" s="563"/>
      <c r="AH13" s="520">
        <v>5378</v>
      </c>
      <c r="AI13" s="521"/>
      <c r="AJ13" s="521"/>
      <c r="AK13" s="521"/>
      <c r="AL13" s="522"/>
      <c r="AM13" s="498" t="s">
        <v>140</v>
      </c>
      <c r="AN13" s="499"/>
      <c r="AO13" s="499"/>
      <c r="AP13" s="499"/>
      <c r="AQ13" s="499"/>
      <c r="AR13" s="499"/>
      <c r="AS13" s="499"/>
      <c r="AT13" s="500"/>
      <c r="AU13" s="501" t="s">
        <v>141</v>
      </c>
      <c r="AV13" s="502"/>
      <c r="AW13" s="502"/>
      <c r="AX13" s="502"/>
      <c r="AY13" s="503" t="s">
        <v>142</v>
      </c>
      <c r="AZ13" s="504"/>
      <c r="BA13" s="504"/>
      <c r="BB13" s="504"/>
      <c r="BC13" s="504"/>
      <c r="BD13" s="504"/>
      <c r="BE13" s="504"/>
      <c r="BF13" s="504"/>
      <c r="BG13" s="504"/>
      <c r="BH13" s="504"/>
      <c r="BI13" s="504"/>
      <c r="BJ13" s="504"/>
      <c r="BK13" s="504"/>
      <c r="BL13" s="504"/>
      <c r="BM13" s="505"/>
      <c r="BN13" s="469">
        <v>250714</v>
      </c>
      <c r="BO13" s="470"/>
      <c r="BP13" s="470"/>
      <c r="BQ13" s="470"/>
      <c r="BR13" s="470"/>
      <c r="BS13" s="470"/>
      <c r="BT13" s="470"/>
      <c r="BU13" s="471"/>
      <c r="BV13" s="469">
        <v>465796</v>
      </c>
      <c r="BW13" s="470"/>
      <c r="BX13" s="470"/>
      <c r="BY13" s="470"/>
      <c r="BZ13" s="470"/>
      <c r="CA13" s="470"/>
      <c r="CB13" s="470"/>
      <c r="CC13" s="471"/>
      <c r="CD13" s="472" t="s">
        <v>143</v>
      </c>
      <c r="CE13" s="473"/>
      <c r="CF13" s="473"/>
      <c r="CG13" s="473"/>
      <c r="CH13" s="473"/>
      <c r="CI13" s="473"/>
      <c r="CJ13" s="473"/>
      <c r="CK13" s="473"/>
      <c r="CL13" s="473"/>
      <c r="CM13" s="473"/>
      <c r="CN13" s="473"/>
      <c r="CO13" s="473"/>
      <c r="CP13" s="473"/>
      <c r="CQ13" s="473"/>
      <c r="CR13" s="473"/>
      <c r="CS13" s="474"/>
      <c r="CT13" s="466">
        <v>1.6</v>
      </c>
      <c r="CU13" s="467"/>
      <c r="CV13" s="467"/>
      <c r="CW13" s="467"/>
      <c r="CX13" s="467"/>
      <c r="CY13" s="467"/>
      <c r="CZ13" s="467"/>
      <c r="DA13" s="468"/>
      <c r="DB13" s="466">
        <v>2</v>
      </c>
      <c r="DC13" s="467"/>
      <c r="DD13" s="467"/>
      <c r="DE13" s="467"/>
      <c r="DF13" s="467"/>
      <c r="DG13" s="467"/>
      <c r="DH13" s="467"/>
      <c r="DI13" s="468"/>
      <c r="DJ13" s="186"/>
      <c r="DK13" s="186"/>
      <c r="DL13" s="186"/>
      <c r="DM13" s="186"/>
      <c r="DN13" s="186"/>
      <c r="DO13" s="186"/>
    </row>
    <row r="14" spans="1:119" ht="18.75" customHeight="1" thickBot="1" x14ac:dyDescent="0.25">
      <c r="A14" s="187"/>
      <c r="B14" s="532"/>
      <c r="C14" s="533"/>
      <c r="D14" s="533"/>
      <c r="E14" s="533"/>
      <c r="F14" s="533"/>
      <c r="G14" s="533"/>
      <c r="H14" s="533"/>
      <c r="I14" s="533"/>
      <c r="J14" s="533"/>
      <c r="K14" s="534"/>
      <c r="L14" s="550" t="s">
        <v>144</v>
      </c>
      <c r="M14" s="551"/>
      <c r="N14" s="551"/>
      <c r="O14" s="551"/>
      <c r="P14" s="551"/>
      <c r="Q14" s="552"/>
      <c r="R14" s="553">
        <v>172350</v>
      </c>
      <c r="S14" s="554"/>
      <c r="T14" s="554"/>
      <c r="U14" s="554"/>
      <c r="V14" s="555"/>
      <c r="W14" s="459"/>
      <c r="X14" s="460"/>
      <c r="Y14" s="460"/>
      <c r="Z14" s="460"/>
      <c r="AA14" s="460"/>
      <c r="AB14" s="449"/>
      <c r="AC14" s="556">
        <v>5.8</v>
      </c>
      <c r="AD14" s="557"/>
      <c r="AE14" s="557"/>
      <c r="AF14" s="557"/>
      <c r="AG14" s="558"/>
      <c r="AH14" s="556">
        <v>6.3</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145</v>
      </c>
      <c r="CE14" s="565"/>
      <c r="CF14" s="565"/>
      <c r="CG14" s="565"/>
      <c r="CH14" s="565"/>
      <c r="CI14" s="565"/>
      <c r="CJ14" s="565"/>
      <c r="CK14" s="565"/>
      <c r="CL14" s="565"/>
      <c r="CM14" s="565"/>
      <c r="CN14" s="565"/>
      <c r="CO14" s="565"/>
      <c r="CP14" s="565"/>
      <c r="CQ14" s="565"/>
      <c r="CR14" s="565"/>
      <c r="CS14" s="566"/>
      <c r="CT14" s="567" t="s">
        <v>146</v>
      </c>
      <c r="CU14" s="568"/>
      <c r="CV14" s="568"/>
      <c r="CW14" s="568"/>
      <c r="CX14" s="568"/>
      <c r="CY14" s="568"/>
      <c r="CZ14" s="568"/>
      <c r="DA14" s="569"/>
      <c r="DB14" s="567" t="s">
        <v>128</v>
      </c>
      <c r="DC14" s="568"/>
      <c r="DD14" s="568"/>
      <c r="DE14" s="568"/>
      <c r="DF14" s="568"/>
      <c r="DG14" s="568"/>
      <c r="DH14" s="568"/>
      <c r="DI14" s="569"/>
      <c r="DJ14" s="186"/>
      <c r="DK14" s="186"/>
      <c r="DL14" s="186"/>
      <c r="DM14" s="186"/>
      <c r="DN14" s="186"/>
      <c r="DO14" s="186"/>
    </row>
    <row r="15" spans="1:119" ht="18.75" customHeight="1" x14ac:dyDescent="0.2">
      <c r="A15" s="187"/>
      <c r="B15" s="532"/>
      <c r="C15" s="533"/>
      <c r="D15" s="533"/>
      <c r="E15" s="533"/>
      <c r="F15" s="533"/>
      <c r="G15" s="533"/>
      <c r="H15" s="533"/>
      <c r="I15" s="533"/>
      <c r="J15" s="533"/>
      <c r="K15" s="534"/>
      <c r="L15" s="197"/>
      <c r="M15" s="560" t="s">
        <v>138</v>
      </c>
      <c r="N15" s="561"/>
      <c r="O15" s="561"/>
      <c r="P15" s="561"/>
      <c r="Q15" s="562"/>
      <c r="R15" s="553">
        <v>162190</v>
      </c>
      <c r="S15" s="554"/>
      <c r="T15" s="554"/>
      <c r="U15" s="554"/>
      <c r="V15" s="555"/>
      <c r="W15" s="485" t="s">
        <v>147</v>
      </c>
      <c r="X15" s="486"/>
      <c r="Y15" s="486"/>
      <c r="Z15" s="486"/>
      <c r="AA15" s="486"/>
      <c r="AB15" s="476"/>
      <c r="AC15" s="520">
        <v>38973</v>
      </c>
      <c r="AD15" s="521"/>
      <c r="AE15" s="521"/>
      <c r="AF15" s="521"/>
      <c r="AG15" s="563"/>
      <c r="AH15" s="520">
        <v>37790</v>
      </c>
      <c r="AI15" s="521"/>
      <c r="AJ15" s="521"/>
      <c r="AK15" s="521"/>
      <c r="AL15" s="522"/>
      <c r="AM15" s="498"/>
      <c r="AN15" s="499"/>
      <c r="AO15" s="499"/>
      <c r="AP15" s="499"/>
      <c r="AQ15" s="499"/>
      <c r="AR15" s="499"/>
      <c r="AS15" s="499"/>
      <c r="AT15" s="500"/>
      <c r="AU15" s="501"/>
      <c r="AV15" s="502"/>
      <c r="AW15" s="502"/>
      <c r="AX15" s="502"/>
      <c r="AY15" s="429" t="s">
        <v>148</v>
      </c>
      <c r="AZ15" s="430"/>
      <c r="BA15" s="430"/>
      <c r="BB15" s="430"/>
      <c r="BC15" s="430"/>
      <c r="BD15" s="430"/>
      <c r="BE15" s="430"/>
      <c r="BF15" s="430"/>
      <c r="BG15" s="430"/>
      <c r="BH15" s="430"/>
      <c r="BI15" s="430"/>
      <c r="BJ15" s="430"/>
      <c r="BK15" s="430"/>
      <c r="BL15" s="430"/>
      <c r="BM15" s="431"/>
      <c r="BN15" s="432">
        <v>27728351</v>
      </c>
      <c r="BO15" s="433"/>
      <c r="BP15" s="433"/>
      <c r="BQ15" s="433"/>
      <c r="BR15" s="433"/>
      <c r="BS15" s="433"/>
      <c r="BT15" s="433"/>
      <c r="BU15" s="434"/>
      <c r="BV15" s="432">
        <v>27034007</v>
      </c>
      <c r="BW15" s="433"/>
      <c r="BX15" s="433"/>
      <c r="BY15" s="433"/>
      <c r="BZ15" s="433"/>
      <c r="CA15" s="433"/>
      <c r="CB15" s="433"/>
      <c r="CC15" s="434"/>
      <c r="CD15" s="570" t="s">
        <v>149</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32"/>
      <c r="C16" s="533"/>
      <c r="D16" s="533"/>
      <c r="E16" s="533"/>
      <c r="F16" s="533"/>
      <c r="G16" s="533"/>
      <c r="H16" s="533"/>
      <c r="I16" s="533"/>
      <c r="J16" s="533"/>
      <c r="K16" s="534"/>
      <c r="L16" s="550" t="s">
        <v>150</v>
      </c>
      <c r="M16" s="581"/>
      <c r="N16" s="581"/>
      <c r="O16" s="581"/>
      <c r="P16" s="581"/>
      <c r="Q16" s="582"/>
      <c r="R16" s="573" t="s">
        <v>151</v>
      </c>
      <c r="S16" s="574"/>
      <c r="T16" s="574"/>
      <c r="U16" s="574"/>
      <c r="V16" s="575"/>
      <c r="W16" s="459"/>
      <c r="X16" s="460"/>
      <c r="Y16" s="460"/>
      <c r="Z16" s="460"/>
      <c r="AA16" s="460"/>
      <c r="AB16" s="449"/>
      <c r="AC16" s="556">
        <v>45</v>
      </c>
      <c r="AD16" s="557"/>
      <c r="AE16" s="557"/>
      <c r="AF16" s="557"/>
      <c r="AG16" s="558"/>
      <c r="AH16" s="556">
        <v>44.6</v>
      </c>
      <c r="AI16" s="557"/>
      <c r="AJ16" s="557"/>
      <c r="AK16" s="557"/>
      <c r="AL16" s="559"/>
      <c r="AM16" s="498"/>
      <c r="AN16" s="499"/>
      <c r="AO16" s="499"/>
      <c r="AP16" s="499"/>
      <c r="AQ16" s="499"/>
      <c r="AR16" s="499"/>
      <c r="AS16" s="499"/>
      <c r="AT16" s="500"/>
      <c r="AU16" s="501"/>
      <c r="AV16" s="502"/>
      <c r="AW16" s="502"/>
      <c r="AX16" s="502"/>
      <c r="AY16" s="503" t="s">
        <v>152</v>
      </c>
      <c r="AZ16" s="504"/>
      <c r="BA16" s="504"/>
      <c r="BB16" s="504"/>
      <c r="BC16" s="504"/>
      <c r="BD16" s="504"/>
      <c r="BE16" s="504"/>
      <c r="BF16" s="504"/>
      <c r="BG16" s="504"/>
      <c r="BH16" s="504"/>
      <c r="BI16" s="504"/>
      <c r="BJ16" s="504"/>
      <c r="BK16" s="504"/>
      <c r="BL16" s="504"/>
      <c r="BM16" s="505"/>
      <c r="BN16" s="469">
        <v>28219126</v>
      </c>
      <c r="BO16" s="470"/>
      <c r="BP16" s="470"/>
      <c r="BQ16" s="470"/>
      <c r="BR16" s="470"/>
      <c r="BS16" s="470"/>
      <c r="BT16" s="470"/>
      <c r="BU16" s="471"/>
      <c r="BV16" s="469">
        <v>27151163</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5">
      <c r="A17" s="187"/>
      <c r="B17" s="535"/>
      <c r="C17" s="536"/>
      <c r="D17" s="536"/>
      <c r="E17" s="536"/>
      <c r="F17" s="536"/>
      <c r="G17" s="536"/>
      <c r="H17" s="536"/>
      <c r="I17" s="536"/>
      <c r="J17" s="536"/>
      <c r="K17" s="537"/>
      <c r="L17" s="202"/>
      <c r="M17" s="576" t="s">
        <v>153</v>
      </c>
      <c r="N17" s="577"/>
      <c r="O17" s="577"/>
      <c r="P17" s="577"/>
      <c r="Q17" s="578"/>
      <c r="R17" s="573" t="s">
        <v>154</v>
      </c>
      <c r="S17" s="574"/>
      <c r="T17" s="574"/>
      <c r="U17" s="574"/>
      <c r="V17" s="575"/>
      <c r="W17" s="485" t="s">
        <v>155</v>
      </c>
      <c r="X17" s="486"/>
      <c r="Y17" s="486"/>
      <c r="Z17" s="486"/>
      <c r="AA17" s="486"/>
      <c r="AB17" s="476"/>
      <c r="AC17" s="520">
        <v>42627</v>
      </c>
      <c r="AD17" s="521"/>
      <c r="AE17" s="521"/>
      <c r="AF17" s="521"/>
      <c r="AG17" s="563"/>
      <c r="AH17" s="520">
        <v>41543</v>
      </c>
      <c r="AI17" s="521"/>
      <c r="AJ17" s="521"/>
      <c r="AK17" s="521"/>
      <c r="AL17" s="522"/>
      <c r="AM17" s="498"/>
      <c r="AN17" s="499"/>
      <c r="AO17" s="499"/>
      <c r="AP17" s="499"/>
      <c r="AQ17" s="499"/>
      <c r="AR17" s="499"/>
      <c r="AS17" s="499"/>
      <c r="AT17" s="500"/>
      <c r="AU17" s="501"/>
      <c r="AV17" s="502"/>
      <c r="AW17" s="502"/>
      <c r="AX17" s="502"/>
      <c r="AY17" s="503" t="s">
        <v>156</v>
      </c>
      <c r="AZ17" s="504"/>
      <c r="BA17" s="504"/>
      <c r="BB17" s="504"/>
      <c r="BC17" s="504"/>
      <c r="BD17" s="504"/>
      <c r="BE17" s="504"/>
      <c r="BF17" s="504"/>
      <c r="BG17" s="504"/>
      <c r="BH17" s="504"/>
      <c r="BI17" s="504"/>
      <c r="BJ17" s="504"/>
      <c r="BK17" s="504"/>
      <c r="BL17" s="504"/>
      <c r="BM17" s="505"/>
      <c r="BN17" s="469">
        <v>35539613</v>
      </c>
      <c r="BO17" s="470"/>
      <c r="BP17" s="470"/>
      <c r="BQ17" s="470"/>
      <c r="BR17" s="470"/>
      <c r="BS17" s="470"/>
      <c r="BT17" s="470"/>
      <c r="BU17" s="471"/>
      <c r="BV17" s="469">
        <v>34856482</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5">
      <c r="A18" s="187"/>
      <c r="B18" s="583" t="s">
        <v>157</v>
      </c>
      <c r="C18" s="512"/>
      <c r="D18" s="512"/>
      <c r="E18" s="584"/>
      <c r="F18" s="584"/>
      <c r="G18" s="584"/>
      <c r="H18" s="584"/>
      <c r="I18" s="584"/>
      <c r="J18" s="584"/>
      <c r="K18" s="584"/>
      <c r="L18" s="585">
        <v>161.22</v>
      </c>
      <c r="M18" s="585"/>
      <c r="N18" s="585"/>
      <c r="O18" s="585"/>
      <c r="P18" s="585"/>
      <c r="Q18" s="585"/>
      <c r="R18" s="586"/>
      <c r="S18" s="586"/>
      <c r="T18" s="586"/>
      <c r="U18" s="586"/>
      <c r="V18" s="587"/>
      <c r="W18" s="487"/>
      <c r="X18" s="488"/>
      <c r="Y18" s="488"/>
      <c r="Z18" s="488"/>
      <c r="AA18" s="488"/>
      <c r="AB18" s="479"/>
      <c r="AC18" s="588">
        <v>49.2</v>
      </c>
      <c r="AD18" s="589"/>
      <c r="AE18" s="589"/>
      <c r="AF18" s="589"/>
      <c r="AG18" s="590"/>
      <c r="AH18" s="588">
        <v>49</v>
      </c>
      <c r="AI18" s="589"/>
      <c r="AJ18" s="589"/>
      <c r="AK18" s="589"/>
      <c r="AL18" s="591"/>
      <c r="AM18" s="498"/>
      <c r="AN18" s="499"/>
      <c r="AO18" s="499"/>
      <c r="AP18" s="499"/>
      <c r="AQ18" s="499"/>
      <c r="AR18" s="499"/>
      <c r="AS18" s="499"/>
      <c r="AT18" s="500"/>
      <c r="AU18" s="501"/>
      <c r="AV18" s="502"/>
      <c r="AW18" s="502"/>
      <c r="AX18" s="502"/>
      <c r="AY18" s="503" t="s">
        <v>158</v>
      </c>
      <c r="AZ18" s="504"/>
      <c r="BA18" s="504"/>
      <c r="BB18" s="504"/>
      <c r="BC18" s="504"/>
      <c r="BD18" s="504"/>
      <c r="BE18" s="504"/>
      <c r="BF18" s="504"/>
      <c r="BG18" s="504"/>
      <c r="BH18" s="504"/>
      <c r="BI18" s="504"/>
      <c r="BJ18" s="504"/>
      <c r="BK18" s="504"/>
      <c r="BL18" s="504"/>
      <c r="BM18" s="505"/>
      <c r="BN18" s="469">
        <v>32521288</v>
      </c>
      <c r="BO18" s="470"/>
      <c r="BP18" s="470"/>
      <c r="BQ18" s="470"/>
      <c r="BR18" s="470"/>
      <c r="BS18" s="470"/>
      <c r="BT18" s="470"/>
      <c r="BU18" s="471"/>
      <c r="BV18" s="469">
        <v>31130140</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5">
      <c r="A19" s="187"/>
      <c r="B19" s="583" t="s">
        <v>159</v>
      </c>
      <c r="C19" s="512"/>
      <c r="D19" s="512"/>
      <c r="E19" s="584"/>
      <c r="F19" s="584"/>
      <c r="G19" s="584"/>
      <c r="H19" s="584"/>
      <c r="I19" s="584"/>
      <c r="J19" s="584"/>
      <c r="K19" s="584"/>
      <c r="L19" s="592">
        <v>1049</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160</v>
      </c>
      <c r="AZ19" s="504"/>
      <c r="BA19" s="504"/>
      <c r="BB19" s="504"/>
      <c r="BC19" s="504"/>
      <c r="BD19" s="504"/>
      <c r="BE19" s="504"/>
      <c r="BF19" s="504"/>
      <c r="BG19" s="504"/>
      <c r="BH19" s="504"/>
      <c r="BI19" s="504"/>
      <c r="BJ19" s="504"/>
      <c r="BK19" s="504"/>
      <c r="BL19" s="504"/>
      <c r="BM19" s="505"/>
      <c r="BN19" s="469">
        <v>44355175</v>
      </c>
      <c r="BO19" s="470"/>
      <c r="BP19" s="470"/>
      <c r="BQ19" s="470"/>
      <c r="BR19" s="470"/>
      <c r="BS19" s="470"/>
      <c r="BT19" s="470"/>
      <c r="BU19" s="471"/>
      <c r="BV19" s="469">
        <v>42204625</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5">
      <c r="A20" s="187"/>
      <c r="B20" s="583" t="s">
        <v>161</v>
      </c>
      <c r="C20" s="512"/>
      <c r="D20" s="512"/>
      <c r="E20" s="584"/>
      <c r="F20" s="584"/>
      <c r="G20" s="584"/>
      <c r="H20" s="584"/>
      <c r="I20" s="584"/>
      <c r="J20" s="584"/>
      <c r="K20" s="584"/>
      <c r="L20" s="592">
        <v>62024</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2">
      <c r="A21" s="187"/>
      <c r="B21" s="603" t="s">
        <v>162</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5">
      <c r="A22" s="187"/>
      <c r="B22" s="606" t="s">
        <v>163</v>
      </c>
      <c r="C22" s="607"/>
      <c r="D22" s="608"/>
      <c r="E22" s="481" t="s">
        <v>1</v>
      </c>
      <c r="F22" s="486"/>
      <c r="G22" s="486"/>
      <c r="H22" s="486"/>
      <c r="I22" s="486"/>
      <c r="J22" s="486"/>
      <c r="K22" s="476"/>
      <c r="L22" s="481" t="s">
        <v>164</v>
      </c>
      <c r="M22" s="486"/>
      <c r="N22" s="486"/>
      <c r="O22" s="486"/>
      <c r="P22" s="476"/>
      <c r="Q22" s="615" t="s">
        <v>165</v>
      </c>
      <c r="R22" s="616"/>
      <c r="S22" s="616"/>
      <c r="T22" s="616"/>
      <c r="U22" s="616"/>
      <c r="V22" s="617"/>
      <c r="W22" s="621" t="s">
        <v>166</v>
      </c>
      <c r="X22" s="607"/>
      <c r="Y22" s="608"/>
      <c r="Z22" s="481" t="s">
        <v>1</v>
      </c>
      <c r="AA22" s="486"/>
      <c r="AB22" s="486"/>
      <c r="AC22" s="486"/>
      <c r="AD22" s="486"/>
      <c r="AE22" s="486"/>
      <c r="AF22" s="486"/>
      <c r="AG22" s="476"/>
      <c r="AH22" s="634" t="s">
        <v>167</v>
      </c>
      <c r="AI22" s="486"/>
      <c r="AJ22" s="486"/>
      <c r="AK22" s="486"/>
      <c r="AL22" s="476"/>
      <c r="AM22" s="634" t="s">
        <v>168</v>
      </c>
      <c r="AN22" s="635"/>
      <c r="AO22" s="635"/>
      <c r="AP22" s="635"/>
      <c r="AQ22" s="635"/>
      <c r="AR22" s="636"/>
      <c r="AS22" s="615" t="s">
        <v>165</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2">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169</v>
      </c>
      <c r="AZ23" s="430"/>
      <c r="BA23" s="430"/>
      <c r="BB23" s="430"/>
      <c r="BC23" s="430"/>
      <c r="BD23" s="430"/>
      <c r="BE23" s="430"/>
      <c r="BF23" s="430"/>
      <c r="BG23" s="430"/>
      <c r="BH23" s="430"/>
      <c r="BI23" s="430"/>
      <c r="BJ23" s="430"/>
      <c r="BK23" s="430"/>
      <c r="BL23" s="430"/>
      <c r="BM23" s="431"/>
      <c r="BN23" s="469">
        <v>30514408</v>
      </c>
      <c r="BO23" s="470"/>
      <c r="BP23" s="470"/>
      <c r="BQ23" s="470"/>
      <c r="BR23" s="470"/>
      <c r="BS23" s="470"/>
      <c r="BT23" s="470"/>
      <c r="BU23" s="471"/>
      <c r="BV23" s="469">
        <v>30248257</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5">
      <c r="A24" s="187"/>
      <c r="B24" s="609"/>
      <c r="C24" s="610"/>
      <c r="D24" s="611"/>
      <c r="E24" s="519" t="s">
        <v>170</v>
      </c>
      <c r="F24" s="499"/>
      <c r="G24" s="499"/>
      <c r="H24" s="499"/>
      <c r="I24" s="499"/>
      <c r="J24" s="499"/>
      <c r="K24" s="500"/>
      <c r="L24" s="520">
        <v>1</v>
      </c>
      <c r="M24" s="521"/>
      <c r="N24" s="521"/>
      <c r="O24" s="521"/>
      <c r="P24" s="563"/>
      <c r="Q24" s="520">
        <v>10070</v>
      </c>
      <c r="R24" s="521"/>
      <c r="S24" s="521"/>
      <c r="T24" s="521"/>
      <c r="U24" s="521"/>
      <c r="V24" s="563"/>
      <c r="W24" s="622"/>
      <c r="X24" s="610"/>
      <c r="Y24" s="611"/>
      <c r="Z24" s="519" t="s">
        <v>171</v>
      </c>
      <c r="AA24" s="499"/>
      <c r="AB24" s="499"/>
      <c r="AC24" s="499"/>
      <c r="AD24" s="499"/>
      <c r="AE24" s="499"/>
      <c r="AF24" s="499"/>
      <c r="AG24" s="500"/>
      <c r="AH24" s="520">
        <v>1117</v>
      </c>
      <c r="AI24" s="521"/>
      <c r="AJ24" s="521"/>
      <c r="AK24" s="521"/>
      <c r="AL24" s="563"/>
      <c r="AM24" s="520">
        <v>3412435</v>
      </c>
      <c r="AN24" s="521"/>
      <c r="AO24" s="521"/>
      <c r="AP24" s="521"/>
      <c r="AQ24" s="521"/>
      <c r="AR24" s="563"/>
      <c r="AS24" s="520">
        <v>3055</v>
      </c>
      <c r="AT24" s="521"/>
      <c r="AU24" s="521"/>
      <c r="AV24" s="521"/>
      <c r="AW24" s="521"/>
      <c r="AX24" s="522"/>
      <c r="AY24" s="642" t="s">
        <v>172</v>
      </c>
      <c r="AZ24" s="643"/>
      <c r="BA24" s="643"/>
      <c r="BB24" s="643"/>
      <c r="BC24" s="643"/>
      <c r="BD24" s="643"/>
      <c r="BE24" s="643"/>
      <c r="BF24" s="643"/>
      <c r="BG24" s="643"/>
      <c r="BH24" s="643"/>
      <c r="BI24" s="643"/>
      <c r="BJ24" s="643"/>
      <c r="BK24" s="643"/>
      <c r="BL24" s="643"/>
      <c r="BM24" s="644"/>
      <c r="BN24" s="469">
        <v>23042509</v>
      </c>
      <c r="BO24" s="470"/>
      <c r="BP24" s="470"/>
      <c r="BQ24" s="470"/>
      <c r="BR24" s="470"/>
      <c r="BS24" s="470"/>
      <c r="BT24" s="470"/>
      <c r="BU24" s="471"/>
      <c r="BV24" s="469">
        <v>22932976</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2">
      <c r="A25" s="187"/>
      <c r="B25" s="609"/>
      <c r="C25" s="610"/>
      <c r="D25" s="611"/>
      <c r="E25" s="519" t="s">
        <v>173</v>
      </c>
      <c r="F25" s="499"/>
      <c r="G25" s="499"/>
      <c r="H25" s="499"/>
      <c r="I25" s="499"/>
      <c r="J25" s="499"/>
      <c r="K25" s="500"/>
      <c r="L25" s="520">
        <v>2</v>
      </c>
      <c r="M25" s="521"/>
      <c r="N25" s="521"/>
      <c r="O25" s="521"/>
      <c r="P25" s="563"/>
      <c r="Q25" s="520">
        <v>7870</v>
      </c>
      <c r="R25" s="521"/>
      <c r="S25" s="521"/>
      <c r="T25" s="521"/>
      <c r="U25" s="521"/>
      <c r="V25" s="563"/>
      <c r="W25" s="622"/>
      <c r="X25" s="610"/>
      <c r="Y25" s="611"/>
      <c r="Z25" s="519" t="s">
        <v>174</v>
      </c>
      <c r="AA25" s="499"/>
      <c r="AB25" s="499"/>
      <c r="AC25" s="499"/>
      <c r="AD25" s="499"/>
      <c r="AE25" s="499"/>
      <c r="AF25" s="499"/>
      <c r="AG25" s="500"/>
      <c r="AH25" s="520">
        <v>187</v>
      </c>
      <c r="AI25" s="521"/>
      <c r="AJ25" s="521"/>
      <c r="AK25" s="521"/>
      <c r="AL25" s="563"/>
      <c r="AM25" s="520">
        <v>566984</v>
      </c>
      <c r="AN25" s="521"/>
      <c r="AO25" s="521"/>
      <c r="AP25" s="521"/>
      <c r="AQ25" s="521"/>
      <c r="AR25" s="563"/>
      <c r="AS25" s="520">
        <v>3032</v>
      </c>
      <c r="AT25" s="521"/>
      <c r="AU25" s="521"/>
      <c r="AV25" s="521"/>
      <c r="AW25" s="521"/>
      <c r="AX25" s="522"/>
      <c r="AY25" s="429" t="s">
        <v>175</v>
      </c>
      <c r="AZ25" s="430"/>
      <c r="BA25" s="430"/>
      <c r="BB25" s="430"/>
      <c r="BC25" s="430"/>
      <c r="BD25" s="430"/>
      <c r="BE25" s="430"/>
      <c r="BF25" s="430"/>
      <c r="BG25" s="430"/>
      <c r="BH25" s="430"/>
      <c r="BI25" s="430"/>
      <c r="BJ25" s="430"/>
      <c r="BK25" s="430"/>
      <c r="BL25" s="430"/>
      <c r="BM25" s="431"/>
      <c r="BN25" s="432">
        <v>21713286</v>
      </c>
      <c r="BO25" s="433"/>
      <c r="BP25" s="433"/>
      <c r="BQ25" s="433"/>
      <c r="BR25" s="433"/>
      <c r="BS25" s="433"/>
      <c r="BT25" s="433"/>
      <c r="BU25" s="434"/>
      <c r="BV25" s="432">
        <v>18175354</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2">
      <c r="A26" s="187"/>
      <c r="B26" s="609"/>
      <c r="C26" s="610"/>
      <c r="D26" s="611"/>
      <c r="E26" s="519" t="s">
        <v>176</v>
      </c>
      <c r="F26" s="499"/>
      <c r="G26" s="499"/>
      <c r="H26" s="499"/>
      <c r="I26" s="499"/>
      <c r="J26" s="499"/>
      <c r="K26" s="500"/>
      <c r="L26" s="520">
        <v>1</v>
      </c>
      <c r="M26" s="521"/>
      <c r="N26" s="521"/>
      <c r="O26" s="521"/>
      <c r="P26" s="563"/>
      <c r="Q26" s="520">
        <v>7180</v>
      </c>
      <c r="R26" s="521"/>
      <c r="S26" s="521"/>
      <c r="T26" s="521"/>
      <c r="U26" s="521"/>
      <c r="V26" s="563"/>
      <c r="W26" s="622"/>
      <c r="X26" s="610"/>
      <c r="Y26" s="611"/>
      <c r="Z26" s="519" t="s">
        <v>177</v>
      </c>
      <c r="AA26" s="632"/>
      <c r="AB26" s="632"/>
      <c r="AC26" s="632"/>
      <c r="AD26" s="632"/>
      <c r="AE26" s="632"/>
      <c r="AF26" s="632"/>
      <c r="AG26" s="633"/>
      <c r="AH26" s="520">
        <v>61</v>
      </c>
      <c r="AI26" s="521"/>
      <c r="AJ26" s="521"/>
      <c r="AK26" s="521"/>
      <c r="AL26" s="563"/>
      <c r="AM26" s="520">
        <v>182024</v>
      </c>
      <c r="AN26" s="521"/>
      <c r="AO26" s="521"/>
      <c r="AP26" s="521"/>
      <c r="AQ26" s="521"/>
      <c r="AR26" s="563"/>
      <c r="AS26" s="520">
        <v>2984</v>
      </c>
      <c r="AT26" s="521"/>
      <c r="AU26" s="521"/>
      <c r="AV26" s="521"/>
      <c r="AW26" s="521"/>
      <c r="AX26" s="522"/>
      <c r="AY26" s="472" t="s">
        <v>178</v>
      </c>
      <c r="AZ26" s="473"/>
      <c r="BA26" s="473"/>
      <c r="BB26" s="473"/>
      <c r="BC26" s="473"/>
      <c r="BD26" s="473"/>
      <c r="BE26" s="473"/>
      <c r="BF26" s="473"/>
      <c r="BG26" s="473"/>
      <c r="BH26" s="473"/>
      <c r="BI26" s="473"/>
      <c r="BJ26" s="473"/>
      <c r="BK26" s="473"/>
      <c r="BL26" s="473"/>
      <c r="BM26" s="474"/>
      <c r="BN26" s="469" t="s">
        <v>146</v>
      </c>
      <c r="BO26" s="470"/>
      <c r="BP26" s="470"/>
      <c r="BQ26" s="470"/>
      <c r="BR26" s="470"/>
      <c r="BS26" s="470"/>
      <c r="BT26" s="470"/>
      <c r="BU26" s="471"/>
      <c r="BV26" s="469" t="s">
        <v>137</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5">
      <c r="A27" s="187"/>
      <c r="B27" s="609"/>
      <c r="C27" s="610"/>
      <c r="D27" s="611"/>
      <c r="E27" s="519" t="s">
        <v>179</v>
      </c>
      <c r="F27" s="499"/>
      <c r="G27" s="499"/>
      <c r="H27" s="499"/>
      <c r="I27" s="499"/>
      <c r="J27" s="499"/>
      <c r="K27" s="500"/>
      <c r="L27" s="520">
        <v>1</v>
      </c>
      <c r="M27" s="521"/>
      <c r="N27" s="521"/>
      <c r="O27" s="521"/>
      <c r="P27" s="563"/>
      <c r="Q27" s="520">
        <v>5510</v>
      </c>
      <c r="R27" s="521"/>
      <c r="S27" s="521"/>
      <c r="T27" s="521"/>
      <c r="U27" s="521"/>
      <c r="V27" s="563"/>
      <c r="W27" s="622"/>
      <c r="X27" s="610"/>
      <c r="Y27" s="611"/>
      <c r="Z27" s="519" t="s">
        <v>180</v>
      </c>
      <c r="AA27" s="499"/>
      <c r="AB27" s="499"/>
      <c r="AC27" s="499"/>
      <c r="AD27" s="499"/>
      <c r="AE27" s="499"/>
      <c r="AF27" s="499"/>
      <c r="AG27" s="500"/>
      <c r="AH27" s="520">
        <v>32</v>
      </c>
      <c r="AI27" s="521"/>
      <c r="AJ27" s="521"/>
      <c r="AK27" s="521"/>
      <c r="AL27" s="563"/>
      <c r="AM27" s="520">
        <v>96909</v>
      </c>
      <c r="AN27" s="521"/>
      <c r="AO27" s="521"/>
      <c r="AP27" s="521"/>
      <c r="AQ27" s="521"/>
      <c r="AR27" s="563"/>
      <c r="AS27" s="520">
        <v>3028</v>
      </c>
      <c r="AT27" s="521"/>
      <c r="AU27" s="521"/>
      <c r="AV27" s="521"/>
      <c r="AW27" s="521"/>
      <c r="AX27" s="522"/>
      <c r="AY27" s="564" t="s">
        <v>181</v>
      </c>
      <c r="AZ27" s="565"/>
      <c r="BA27" s="565"/>
      <c r="BB27" s="565"/>
      <c r="BC27" s="565"/>
      <c r="BD27" s="565"/>
      <c r="BE27" s="565"/>
      <c r="BF27" s="565"/>
      <c r="BG27" s="565"/>
      <c r="BH27" s="565"/>
      <c r="BI27" s="565"/>
      <c r="BJ27" s="565"/>
      <c r="BK27" s="565"/>
      <c r="BL27" s="565"/>
      <c r="BM27" s="566"/>
      <c r="BN27" s="645" t="s">
        <v>128</v>
      </c>
      <c r="BO27" s="646"/>
      <c r="BP27" s="646"/>
      <c r="BQ27" s="646"/>
      <c r="BR27" s="646"/>
      <c r="BS27" s="646"/>
      <c r="BT27" s="646"/>
      <c r="BU27" s="647"/>
      <c r="BV27" s="645" t="s">
        <v>182</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2">
      <c r="A28" s="187"/>
      <c r="B28" s="609"/>
      <c r="C28" s="610"/>
      <c r="D28" s="611"/>
      <c r="E28" s="519" t="s">
        <v>183</v>
      </c>
      <c r="F28" s="499"/>
      <c r="G28" s="499"/>
      <c r="H28" s="499"/>
      <c r="I28" s="499"/>
      <c r="J28" s="499"/>
      <c r="K28" s="500"/>
      <c r="L28" s="520">
        <v>1</v>
      </c>
      <c r="M28" s="521"/>
      <c r="N28" s="521"/>
      <c r="O28" s="521"/>
      <c r="P28" s="563"/>
      <c r="Q28" s="520">
        <v>5110</v>
      </c>
      <c r="R28" s="521"/>
      <c r="S28" s="521"/>
      <c r="T28" s="521"/>
      <c r="U28" s="521"/>
      <c r="V28" s="563"/>
      <c r="W28" s="622"/>
      <c r="X28" s="610"/>
      <c r="Y28" s="611"/>
      <c r="Z28" s="519" t="s">
        <v>184</v>
      </c>
      <c r="AA28" s="499"/>
      <c r="AB28" s="499"/>
      <c r="AC28" s="499"/>
      <c r="AD28" s="499"/>
      <c r="AE28" s="499"/>
      <c r="AF28" s="499"/>
      <c r="AG28" s="500"/>
      <c r="AH28" s="520" t="s">
        <v>137</v>
      </c>
      <c r="AI28" s="521"/>
      <c r="AJ28" s="521"/>
      <c r="AK28" s="521"/>
      <c r="AL28" s="563"/>
      <c r="AM28" s="520" t="s">
        <v>137</v>
      </c>
      <c r="AN28" s="521"/>
      <c r="AO28" s="521"/>
      <c r="AP28" s="521"/>
      <c r="AQ28" s="521"/>
      <c r="AR28" s="563"/>
      <c r="AS28" s="520" t="s">
        <v>137</v>
      </c>
      <c r="AT28" s="521"/>
      <c r="AU28" s="521"/>
      <c r="AV28" s="521"/>
      <c r="AW28" s="521"/>
      <c r="AX28" s="522"/>
      <c r="AY28" s="648" t="s">
        <v>185</v>
      </c>
      <c r="AZ28" s="649"/>
      <c r="BA28" s="649"/>
      <c r="BB28" s="650"/>
      <c r="BC28" s="429" t="s">
        <v>48</v>
      </c>
      <c r="BD28" s="430"/>
      <c r="BE28" s="430"/>
      <c r="BF28" s="430"/>
      <c r="BG28" s="430"/>
      <c r="BH28" s="430"/>
      <c r="BI28" s="430"/>
      <c r="BJ28" s="430"/>
      <c r="BK28" s="430"/>
      <c r="BL28" s="430"/>
      <c r="BM28" s="431"/>
      <c r="BN28" s="432">
        <v>6825799</v>
      </c>
      <c r="BO28" s="433"/>
      <c r="BP28" s="433"/>
      <c r="BQ28" s="433"/>
      <c r="BR28" s="433"/>
      <c r="BS28" s="433"/>
      <c r="BT28" s="433"/>
      <c r="BU28" s="434"/>
      <c r="BV28" s="432">
        <v>6818608</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2">
      <c r="A29" s="187"/>
      <c r="B29" s="609"/>
      <c r="C29" s="610"/>
      <c r="D29" s="611"/>
      <c r="E29" s="519" t="s">
        <v>186</v>
      </c>
      <c r="F29" s="499"/>
      <c r="G29" s="499"/>
      <c r="H29" s="499"/>
      <c r="I29" s="499"/>
      <c r="J29" s="499"/>
      <c r="K29" s="500"/>
      <c r="L29" s="520">
        <v>28</v>
      </c>
      <c r="M29" s="521"/>
      <c r="N29" s="521"/>
      <c r="O29" s="521"/>
      <c r="P29" s="563"/>
      <c r="Q29" s="520">
        <v>4550</v>
      </c>
      <c r="R29" s="521"/>
      <c r="S29" s="521"/>
      <c r="T29" s="521"/>
      <c r="U29" s="521"/>
      <c r="V29" s="563"/>
      <c r="W29" s="623"/>
      <c r="X29" s="624"/>
      <c r="Y29" s="625"/>
      <c r="Z29" s="519" t="s">
        <v>187</v>
      </c>
      <c r="AA29" s="499"/>
      <c r="AB29" s="499"/>
      <c r="AC29" s="499"/>
      <c r="AD29" s="499"/>
      <c r="AE29" s="499"/>
      <c r="AF29" s="499"/>
      <c r="AG29" s="500"/>
      <c r="AH29" s="520">
        <v>1149</v>
      </c>
      <c r="AI29" s="521"/>
      <c r="AJ29" s="521"/>
      <c r="AK29" s="521"/>
      <c r="AL29" s="563"/>
      <c r="AM29" s="520">
        <v>3509344</v>
      </c>
      <c r="AN29" s="521"/>
      <c r="AO29" s="521"/>
      <c r="AP29" s="521"/>
      <c r="AQ29" s="521"/>
      <c r="AR29" s="563"/>
      <c r="AS29" s="520">
        <v>3054</v>
      </c>
      <c r="AT29" s="521"/>
      <c r="AU29" s="521"/>
      <c r="AV29" s="521"/>
      <c r="AW29" s="521"/>
      <c r="AX29" s="522"/>
      <c r="AY29" s="651"/>
      <c r="AZ29" s="652"/>
      <c r="BA29" s="652"/>
      <c r="BB29" s="653"/>
      <c r="BC29" s="503" t="s">
        <v>188</v>
      </c>
      <c r="BD29" s="504"/>
      <c r="BE29" s="504"/>
      <c r="BF29" s="504"/>
      <c r="BG29" s="504"/>
      <c r="BH29" s="504"/>
      <c r="BI29" s="504"/>
      <c r="BJ29" s="504"/>
      <c r="BK29" s="504"/>
      <c r="BL29" s="504"/>
      <c r="BM29" s="505"/>
      <c r="BN29" s="469">
        <v>43124</v>
      </c>
      <c r="BO29" s="470"/>
      <c r="BP29" s="470"/>
      <c r="BQ29" s="470"/>
      <c r="BR29" s="470"/>
      <c r="BS29" s="470"/>
      <c r="BT29" s="470"/>
      <c r="BU29" s="471"/>
      <c r="BV29" s="469">
        <v>43072</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5">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189</v>
      </c>
      <c r="X30" s="630"/>
      <c r="Y30" s="630"/>
      <c r="Z30" s="630"/>
      <c r="AA30" s="630"/>
      <c r="AB30" s="630"/>
      <c r="AC30" s="630"/>
      <c r="AD30" s="630"/>
      <c r="AE30" s="630"/>
      <c r="AF30" s="630"/>
      <c r="AG30" s="631"/>
      <c r="AH30" s="588">
        <v>99.8</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2645496</v>
      </c>
      <c r="BO30" s="646"/>
      <c r="BP30" s="646"/>
      <c r="BQ30" s="646"/>
      <c r="BR30" s="646"/>
      <c r="BS30" s="646"/>
      <c r="BT30" s="646"/>
      <c r="BU30" s="647"/>
      <c r="BV30" s="645">
        <v>2257151</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93" t="s">
        <v>196</v>
      </c>
      <c r="D33" s="493"/>
      <c r="E33" s="458" t="s">
        <v>197</v>
      </c>
      <c r="F33" s="458"/>
      <c r="G33" s="458"/>
      <c r="H33" s="458"/>
      <c r="I33" s="458"/>
      <c r="J33" s="458"/>
      <c r="K33" s="458"/>
      <c r="L33" s="458"/>
      <c r="M33" s="458"/>
      <c r="N33" s="458"/>
      <c r="O33" s="458"/>
      <c r="P33" s="458"/>
      <c r="Q33" s="458"/>
      <c r="R33" s="458"/>
      <c r="S33" s="458"/>
      <c r="T33" s="216"/>
      <c r="U33" s="493" t="s">
        <v>198</v>
      </c>
      <c r="V33" s="493"/>
      <c r="W33" s="458" t="s">
        <v>199</v>
      </c>
      <c r="X33" s="458"/>
      <c r="Y33" s="458"/>
      <c r="Z33" s="458"/>
      <c r="AA33" s="458"/>
      <c r="AB33" s="458"/>
      <c r="AC33" s="458"/>
      <c r="AD33" s="458"/>
      <c r="AE33" s="458"/>
      <c r="AF33" s="458"/>
      <c r="AG33" s="458"/>
      <c r="AH33" s="458"/>
      <c r="AI33" s="458"/>
      <c r="AJ33" s="458"/>
      <c r="AK33" s="458"/>
      <c r="AL33" s="216"/>
      <c r="AM33" s="493" t="s">
        <v>200</v>
      </c>
      <c r="AN33" s="493"/>
      <c r="AO33" s="458" t="s">
        <v>197</v>
      </c>
      <c r="AP33" s="458"/>
      <c r="AQ33" s="458"/>
      <c r="AR33" s="458"/>
      <c r="AS33" s="458"/>
      <c r="AT33" s="458"/>
      <c r="AU33" s="458"/>
      <c r="AV33" s="458"/>
      <c r="AW33" s="458"/>
      <c r="AX33" s="458"/>
      <c r="AY33" s="458"/>
      <c r="AZ33" s="458"/>
      <c r="BA33" s="458"/>
      <c r="BB33" s="458"/>
      <c r="BC33" s="458"/>
      <c r="BD33" s="217"/>
      <c r="BE33" s="458" t="s">
        <v>201</v>
      </c>
      <c r="BF33" s="458"/>
      <c r="BG33" s="458" t="s">
        <v>202</v>
      </c>
      <c r="BH33" s="458"/>
      <c r="BI33" s="458"/>
      <c r="BJ33" s="458"/>
      <c r="BK33" s="458"/>
      <c r="BL33" s="458"/>
      <c r="BM33" s="458"/>
      <c r="BN33" s="458"/>
      <c r="BO33" s="458"/>
      <c r="BP33" s="458"/>
      <c r="BQ33" s="458"/>
      <c r="BR33" s="458"/>
      <c r="BS33" s="458"/>
      <c r="BT33" s="458"/>
      <c r="BU33" s="458"/>
      <c r="BV33" s="217"/>
      <c r="BW33" s="493" t="s">
        <v>201</v>
      </c>
      <c r="BX33" s="493"/>
      <c r="BY33" s="458" t="s">
        <v>203</v>
      </c>
      <c r="BZ33" s="458"/>
      <c r="CA33" s="458"/>
      <c r="CB33" s="458"/>
      <c r="CC33" s="458"/>
      <c r="CD33" s="458"/>
      <c r="CE33" s="458"/>
      <c r="CF33" s="458"/>
      <c r="CG33" s="458"/>
      <c r="CH33" s="458"/>
      <c r="CI33" s="458"/>
      <c r="CJ33" s="458"/>
      <c r="CK33" s="458"/>
      <c r="CL33" s="458"/>
      <c r="CM33" s="458"/>
      <c r="CN33" s="216"/>
      <c r="CO33" s="493" t="s">
        <v>200</v>
      </c>
      <c r="CP33" s="493"/>
      <c r="CQ33" s="458" t="s">
        <v>204</v>
      </c>
      <c r="CR33" s="458"/>
      <c r="CS33" s="458"/>
      <c r="CT33" s="458"/>
      <c r="CU33" s="458"/>
      <c r="CV33" s="458"/>
      <c r="CW33" s="458"/>
      <c r="CX33" s="458"/>
      <c r="CY33" s="458"/>
      <c r="CZ33" s="458"/>
      <c r="DA33" s="458"/>
      <c r="DB33" s="458"/>
      <c r="DC33" s="458"/>
      <c r="DD33" s="458"/>
      <c r="DE33" s="458"/>
      <c r="DF33" s="216"/>
      <c r="DG33" s="657" t="s">
        <v>205</v>
      </c>
      <c r="DH33" s="657"/>
      <c r="DI33" s="218"/>
      <c r="DJ33" s="186"/>
      <c r="DK33" s="186"/>
      <c r="DL33" s="186"/>
      <c r="DM33" s="186"/>
      <c r="DN33" s="186"/>
      <c r="DO33" s="186"/>
    </row>
    <row r="34" spans="1:119" ht="32.25" customHeight="1" x14ac:dyDescent="0.2">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3</v>
      </c>
      <c r="V34" s="658"/>
      <c r="W34" s="659" t="str">
        <f>IF('各会計、関係団体の財政状況及び健全化判断比率'!B28="","",'各会計、関係団体の財政状況及び健全化判断比率'!B28)</f>
        <v>国民健康保険特別会計</v>
      </c>
      <c r="X34" s="659"/>
      <c r="Y34" s="659"/>
      <c r="Z34" s="659"/>
      <c r="AA34" s="659"/>
      <c r="AB34" s="659"/>
      <c r="AC34" s="659"/>
      <c r="AD34" s="659"/>
      <c r="AE34" s="659"/>
      <c r="AF34" s="659"/>
      <c r="AG34" s="659"/>
      <c r="AH34" s="659"/>
      <c r="AI34" s="659"/>
      <c r="AJ34" s="659"/>
      <c r="AK34" s="659"/>
      <c r="AL34" s="214"/>
      <c r="AM34" s="658">
        <f>IF(AO34="","",MAX(C34:D43,U34:V43)+1)</f>
        <v>6</v>
      </c>
      <c r="AN34" s="658"/>
      <c r="AO34" s="659" t="str">
        <f>IF('各会計、関係団体の財政状況及び健全化判断比率'!B31="","",'各会計、関係団体の財政状況及び健全化判断比率'!B31)</f>
        <v>病院事業会計</v>
      </c>
      <c r="AP34" s="659"/>
      <c r="AQ34" s="659"/>
      <c r="AR34" s="659"/>
      <c r="AS34" s="659"/>
      <c r="AT34" s="659"/>
      <c r="AU34" s="659"/>
      <c r="AV34" s="659"/>
      <c r="AW34" s="659"/>
      <c r="AX34" s="659"/>
      <c r="AY34" s="659"/>
      <c r="AZ34" s="659"/>
      <c r="BA34" s="659"/>
      <c r="BB34" s="659"/>
      <c r="BC34" s="659"/>
      <c r="BD34" s="214"/>
      <c r="BE34" s="658" t="str">
        <f>IF(BG34="","",MAX(C34:D43,U34:V43,AM34:AN43)+1)</f>
        <v/>
      </c>
      <c r="BF34" s="658"/>
      <c r="BG34" s="659"/>
      <c r="BH34" s="659"/>
      <c r="BI34" s="659"/>
      <c r="BJ34" s="659"/>
      <c r="BK34" s="659"/>
      <c r="BL34" s="659"/>
      <c r="BM34" s="659"/>
      <c r="BN34" s="659"/>
      <c r="BO34" s="659"/>
      <c r="BP34" s="659"/>
      <c r="BQ34" s="659"/>
      <c r="BR34" s="659"/>
      <c r="BS34" s="659"/>
      <c r="BT34" s="659"/>
      <c r="BU34" s="659"/>
      <c r="BV34" s="214"/>
      <c r="BW34" s="658">
        <f>IF(BY34="","",MAX(C34:D43,U34:V43,AM34:AN43,BE34:BF43)+1)</f>
        <v>10</v>
      </c>
      <c r="BX34" s="658"/>
      <c r="BY34" s="659" t="str">
        <f>IF('各会計、関係団体の財政状況及び健全化判断比率'!B68="","",'各会計、関係団体の財政状況及び健全化判断比率'!B68)</f>
        <v>愛知県後期高齢者医療広域連合（一般会計）</v>
      </c>
      <c r="BZ34" s="659"/>
      <c r="CA34" s="659"/>
      <c r="CB34" s="659"/>
      <c r="CC34" s="659"/>
      <c r="CD34" s="659"/>
      <c r="CE34" s="659"/>
      <c r="CF34" s="659"/>
      <c r="CG34" s="659"/>
      <c r="CH34" s="659"/>
      <c r="CI34" s="659"/>
      <c r="CJ34" s="659"/>
      <c r="CK34" s="659"/>
      <c r="CL34" s="659"/>
      <c r="CM34" s="659"/>
      <c r="CN34" s="214"/>
      <c r="CO34" s="658">
        <f>IF(CQ34="","",MAX(C34:D43,U34:V43,AM34:AN43,BE34:BF43,BW34:BX43)+1)</f>
        <v>12</v>
      </c>
      <c r="CP34" s="658"/>
      <c r="CQ34" s="659" t="str">
        <f>IF('各会計、関係団体の財政状況及び健全化判断比率'!BS7="","",'各会計、関係団体の財政状況及び健全化判断比率'!BS7)</f>
        <v>西尾市土地開発公社</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2">
      <c r="A35" s="187"/>
      <c r="B35" s="213"/>
      <c r="C35" s="658">
        <f>IF(E35="","",C34+1)</f>
        <v>2</v>
      </c>
      <c r="D35" s="658"/>
      <c r="E35" s="659" t="str">
        <f>IF('各会計、関係団体の財政状況及び健全化判断比率'!B8="","",'各会計、関係団体の財政状況及び健全化判断比率'!B8)</f>
        <v>佐久島診療所事業特別会計</v>
      </c>
      <c r="F35" s="659"/>
      <c r="G35" s="659"/>
      <c r="H35" s="659"/>
      <c r="I35" s="659"/>
      <c r="J35" s="659"/>
      <c r="K35" s="659"/>
      <c r="L35" s="659"/>
      <c r="M35" s="659"/>
      <c r="N35" s="659"/>
      <c r="O35" s="659"/>
      <c r="P35" s="659"/>
      <c r="Q35" s="659"/>
      <c r="R35" s="659"/>
      <c r="S35" s="659"/>
      <c r="T35" s="214"/>
      <c r="U35" s="658">
        <f>IF(W35="","",U34+1)</f>
        <v>4</v>
      </c>
      <c r="V35" s="658"/>
      <c r="W35" s="659" t="str">
        <f>IF('各会計、関係団体の財政状況及び健全化判断比率'!B29="","",'各会計、関係団体の財政状況及び健全化判断比率'!B29)</f>
        <v>介護保険特別会計</v>
      </c>
      <c r="X35" s="659"/>
      <c r="Y35" s="659"/>
      <c r="Z35" s="659"/>
      <c r="AA35" s="659"/>
      <c r="AB35" s="659"/>
      <c r="AC35" s="659"/>
      <c r="AD35" s="659"/>
      <c r="AE35" s="659"/>
      <c r="AF35" s="659"/>
      <c r="AG35" s="659"/>
      <c r="AH35" s="659"/>
      <c r="AI35" s="659"/>
      <c r="AJ35" s="659"/>
      <c r="AK35" s="659"/>
      <c r="AL35" s="214"/>
      <c r="AM35" s="658">
        <f t="shared" ref="AM35:AM43" si="0">IF(AO35="","",AM34+1)</f>
        <v>7</v>
      </c>
      <c r="AN35" s="658"/>
      <c r="AO35" s="659" t="str">
        <f>IF('各会計、関係団体の財政状況及び健全化判断比率'!B32="","",'各会計、関係団体の財政状況及び健全化判断比率'!B32)</f>
        <v>水道事業会計</v>
      </c>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f t="shared" ref="BW35:BW43" si="2">IF(BY35="","",BW34+1)</f>
        <v>11</v>
      </c>
      <c r="BX35" s="658"/>
      <c r="BY35" s="659" t="str">
        <f>IF('各会計、関係団体の財政状況及び健全化判断比率'!B69="","",'各会計、関係団体の財政状況及び健全化判断比率'!B69)</f>
        <v>愛知県後期高齢者医療広域連合
（後期高齢者医療特別会計）</v>
      </c>
      <c r="BZ35" s="659"/>
      <c r="CA35" s="659"/>
      <c r="CB35" s="659"/>
      <c r="CC35" s="659"/>
      <c r="CD35" s="659"/>
      <c r="CE35" s="659"/>
      <c r="CF35" s="659"/>
      <c r="CG35" s="659"/>
      <c r="CH35" s="659"/>
      <c r="CI35" s="659"/>
      <c r="CJ35" s="659"/>
      <c r="CK35" s="659"/>
      <c r="CL35" s="659"/>
      <c r="CM35" s="659"/>
      <c r="CN35" s="214"/>
      <c r="CO35" s="658">
        <f t="shared" ref="CO35:CO43" si="3">IF(CQ35="","",CO34+1)</f>
        <v>13</v>
      </c>
      <c r="CP35" s="658"/>
      <c r="CQ35" s="659" t="str">
        <f>IF('各会計、関係団体の財政状況及び健全化判断比率'!BS8="","",'各会計、関係団体の財政状況及び健全化判断比率'!BS8)</f>
        <v>一色さかなセンター</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2">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5</v>
      </c>
      <c r="V36" s="658"/>
      <c r="W36" s="659" t="str">
        <f>IF('各会計、関係団体の財政状況及び健全化判断比率'!B30="","",'各会計、関係団体の財政状況及び健全化判断比率'!B30)</f>
        <v>後期高齢者医療特別会計</v>
      </c>
      <c r="X36" s="659"/>
      <c r="Y36" s="659"/>
      <c r="Z36" s="659"/>
      <c r="AA36" s="659"/>
      <c r="AB36" s="659"/>
      <c r="AC36" s="659"/>
      <c r="AD36" s="659"/>
      <c r="AE36" s="659"/>
      <c r="AF36" s="659"/>
      <c r="AG36" s="659"/>
      <c r="AH36" s="659"/>
      <c r="AI36" s="659"/>
      <c r="AJ36" s="659"/>
      <c r="AK36" s="659"/>
      <c r="AL36" s="214"/>
      <c r="AM36" s="658">
        <f t="shared" si="0"/>
        <v>8</v>
      </c>
      <c r="AN36" s="658"/>
      <c r="AO36" s="659" t="str">
        <f>IF('各会計、関係団体の財政状況及び健全化判断比率'!B33="","",'各会計、関係団体の財政状況及び健全化判断比率'!B33)</f>
        <v>下水道事業会計</v>
      </c>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t="str">
        <f t="shared" si="2"/>
        <v/>
      </c>
      <c r="BX36" s="658"/>
      <c r="BY36" s="659" t="str">
        <f>IF('各会計、関係団体の財政状況及び健全化判断比率'!B70="","",'各会計、関係団体の財政状況及び健全化判断比率'!B70)</f>
        <v/>
      </c>
      <c r="BZ36" s="659"/>
      <c r="CA36" s="659"/>
      <c r="CB36" s="659"/>
      <c r="CC36" s="659"/>
      <c r="CD36" s="659"/>
      <c r="CE36" s="659"/>
      <c r="CF36" s="659"/>
      <c r="CG36" s="659"/>
      <c r="CH36" s="659"/>
      <c r="CI36" s="659"/>
      <c r="CJ36" s="659"/>
      <c r="CK36" s="659"/>
      <c r="CL36" s="659"/>
      <c r="CM36" s="659"/>
      <c r="CN36" s="214"/>
      <c r="CO36" s="658" t="str">
        <f t="shared" si="3"/>
        <v/>
      </c>
      <c r="CP36" s="658"/>
      <c r="CQ36" s="659" t="str">
        <f>IF('各会計、関係団体の財政状況及び健全化判断比率'!BS9="","",'各会計、関係団体の財政状況及び健全化判断比率'!BS9)</f>
        <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2">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t="str">
        <f t="shared" si="4"/>
        <v/>
      </c>
      <c r="V37" s="658"/>
      <c r="W37" s="659"/>
      <c r="X37" s="659"/>
      <c r="Y37" s="659"/>
      <c r="Z37" s="659"/>
      <c r="AA37" s="659"/>
      <c r="AB37" s="659"/>
      <c r="AC37" s="659"/>
      <c r="AD37" s="659"/>
      <c r="AE37" s="659"/>
      <c r="AF37" s="659"/>
      <c r="AG37" s="659"/>
      <c r="AH37" s="659"/>
      <c r="AI37" s="659"/>
      <c r="AJ37" s="659"/>
      <c r="AK37" s="659"/>
      <c r="AL37" s="214"/>
      <c r="AM37" s="658">
        <f t="shared" si="0"/>
        <v>9</v>
      </c>
      <c r="AN37" s="658"/>
      <c r="AO37" s="659" t="str">
        <f>IF('各会計、関係団体の財政状況及び健全化判断比率'!B34="","",'各会計、関係団体の財政状況及び健全化判断比率'!B34)</f>
        <v>渡船事業会計</v>
      </c>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t="str">
        <f t="shared" si="2"/>
        <v/>
      </c>
      <c r="BX37" s="658"/>
      <c r="BY37" s="659" t="str">
        <f>IF('各会計、関係団体の財政状況及び健全化判断比率'!B71="","",'各会計、関係団体の財政状況及び健全化判断比率'!B71)</f>
        <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2">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t="str">
        <f t="shared" si="2"/>
        <v/>
      </c>
      <c r="BX38" s="658"/>
      <c r="BY38" s="659" t="str">
        <f>IF('各会計、関係団体の財政状況及び健全化判断比率'!B72="","",'各会計、関係団体の財政状況及び健全化判断比率'!B72)</f>
        <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2">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t="str">
        <f t="shared" si="2"/>
        <v/>
      </c>
      <c r="BX39" s="658"/>
      <c r="BY39" s="659" t="str">
        <f>IF('各会計、関係団体の財政状況及び健全化判断比率'!B73="","",'各会計、関係団体の財政状況及び健全化判断比率'!B73)</f>
        <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2">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t="str">
        <f t="shared" si="2"/>
        <v/>
      </c>
      <c r="BX40" s="658"/>
      <c r="BY40" s="659" t="str">
        <f>IF('各会計、関係団体の財政状況及び健全化判断比率'!B74="","",'各会計、関係団体の財政状況及び健全化判断比率'!B74)</f>
        <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2">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t="str">
        <f t="shared" si="2"/>
        <v/>
      </c>
      <c r="BX41" s="658"/>
      <c r="BY41" s="659" t="str">
        <f>IF('各会計、関係団体の財政状況及び健全化判断比率'!B75="","",'各会計、関係団体の財政状況及び健全化判断比率'!B75)</f>
        <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2">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t="str">
        <f t="shared" si="2"/>
        <v/>
      </c>
      <c r="BX42" s="658"/>
      <c r="BY42" s="659" t="str">
        <f>IF('各会計、関係団体の財政状況及び健全化判断比率'!B76="","",'各会計、関係団体の財政状況及び健全化判断比率'!B76)</f>
        <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2">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210</v>
      </c>
    </row>
    <row r="50" spans="5:5" x14ac:dyDescent="0.2">
      <c r="E50" s="188" t="s">
        <v>211</v>
      </c>
    </row>
    <row r="51" spans="5:5" x14ac:dyDescent="0.2">
      <c r="E51" s="188" t="s">
        <v>212</v>
      </c>
    </row>
    <row r="52" spans="5:5" x14ac:dyDescent="0.2">
      <c r="E52" s="188" t="s">
        <v>213</v>
      </c>
    </row>
    <row r="53" spans="5:5" x14ac:dyDescent="0.2"/>
    <row r="54" spans="5:5" x14ac:dyDescent="0.2"/>
    <row r="55" spans="5:5" x14ac:dyDescent="0.2"/>
    <row r="56" spans="5:5" x14ac:dyDescent="0.2"/>
  </sheetData>
  <sheetProtection algorithmName="SHA-512" hashValue="Y5Wj6rzDfgOpSbp/r0EkW22ZkooWJ6/mNz2xIFfT8Fqs0ND7SuiIkrV+obOsJP6w4YQ/2knzuyilwluMpg0Nfg==" saltValue="ID77HVJsfyKxQStK2o9hP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3"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570</v>
      </c>
      <c r="G33" s="29" t="s">
        <v>571</v>
      </c>
      <c r="H33" s="29" t="s">
        <v>572</v>
      </c>
      <c r="I33" s="29" t="s">
        <v>573</v>
      </c>
      <c r="J33" s="30" t="s">
        <v>574</v>
      </c>
      <c r="K33" s="22"/>
      <c r="L33" s="22"/>
      <c r="M33" s="22"/>
      <c r="N33" s="22"/>
      <c r="O33" s="22"/>
      <c r="P33" s="22"/>
    </row>
    <row r="34" spans="1:16" ht="39" customHeight="1" x14ac:dyDescent="0.2">
      <c r="A34" s="22"/>
      <c r="B34" s="31"/>
      <c r="C34" s="1251" t="s">
        <v>575</v>
      </c>
      <c r="D34" s="1251"/>
      <c r="E34" s="1252"/>
      <c r="F34" s="32">
        <v>8.44</v>
      </c>
      <c r="G34" s="33">
        <v>8.43</v>
      </c>
      <c r="H34" s="33">
        <v>9.08</v>
      </c>
      <c r="I34" s="33">
        <v>8.44</v>
      </c>
      <c r="J34" s="34">
        <v>8.9600000000000009</v>
      </c>
      <c r="K34" s="22"/>
      <c r="L34" s="22"/>
      <c r="M34" s="22"/>
      <c r="N34" s="22"/>
      <c r="O34" s="22"/>
      <c r="P34" s="22"/>
    </row>
    <row r="35" spans="1:16" ht="39" customHeight="1" x14ac:dyDescent="0.2">
      <c r="A35" s="22"/>
      <c r="B35" s="35"/>
      <c r="C35" s="1245" t="s">
        <v>576</v>
      </c>
      <c r="D35" s="1246"/>
      <c r="E35" s="1247"/>
      <c r="F35" s="36">
        <v>5.33</v>
      </c>
      <c r="G35" s="37">
        <v>6.09</v>
      </c>
      <c r="H35" s="37">
        <v>7.25</v>
      </c>
      <c r="I35" s="37">
        <v>7.73</v>
      </c>
      <c r="J35" s="38">
        <v>8.24</v>
      </c>
      <c r="K35" s="22"/>
      <c r="L35" s="22"/>
      <c r="M35" s="22"/>
      <c r="N35" s="22"/>
      <c r="O35" s="22"/>
      <c r="P35" s="22"/>
    </row>
    <row r="36" spans="1:16" ht="39" customHeight="1" x14ac:dyDescent="0.2">
      <c r="A36" s="22"/>
      <c r="B36" s="35"/>
      <c r="C36" s="1245" t="s">
        <v>577</v>
      </c>
      <c r="D36" s="1246"/>
      <c r="E36" s="1247"/>
      <c r="F36" s="36">
        <v>2.5099999999999998</v>
      </c>
      <c r="G36" s="37">
        <v>1.69</v>
      </c>
      <c r="H36" s="37">
        <v>1.85</v>
      </c>
      <c r="I36" s="37">
        <v>1.1299999999999999</v>
      </c>
      <c r="J36" s="38">
        <v>2.61</v>
      </c>
      <c r="K36" s="22"/>
      <c r="L36" s="22"/>
      <c r="M36" s="22"/>
      <c r="N36" s="22"/>
      <c r="O36" s="22"/>
      <c r="P36" s="22"/>
    </row>
    <row r="37" spans="1:16" ht="39" customHeight="1" x14ac:dyDescent="0.2">
      <c r="A37" s="22"/>
      <c r="B37" s="35"/>
      <c r="C37" s="1245" t="s">
        <v>578</v>
      </c>
      <c r="D37" s="1246"/>
      <c r="E37" s="1247"/>
      <c r="F37" s="36">
        <v>1.03</v>
      </c>
      <c r="G37" s="37">
        <v>0.93</v>
      </c>
      <c r="H37" s="37">
        <v>1.5</v>
      </c>
      <c r="I37" s="37">
        <v>1.73</v>
      </c>
      <c r="J37" s="38">
        <v>2.0099999999999998</v>
      </c>
      <c r="K37" s="22"/>
      <c r="L37" s="22"/>
      <c r="M37" s="22"/>
      <c r="N37" s="22"/>
      <c r="O37" s="22"/>
      <c r="P37" s="22"/>
    </row>
    <row r="38" spans="1:16" ht="39" customHeight="1" x14ac:dyDescent="0.2">
      <c r="A38" s="22"/>
      <c r="B38" s="35"/>
      <c r="C38" s="1245" t="s">
        <v>579</v>
      </c>
      <c r="D38" s="1246"/>
      <c r="E38" s="1247"/>
      <c r="F38" s="36">
        <v>2.96</v>
      </c>
      <c r="G38" s="37">
        <v>3.51</v>
      </c>
      <c r="H38" s="37">
        <v>1.08</v>
      </c>
      <c r="I38" s="37">
        <v>1.0900000000000001</v>
      </c>
      <c r="J38" s="38">
        <v>1.37</v>
      </c>
      <c r="K38" s="22"/>
      <c r="L38" s="22"/>
      <c r="M38" s="22"/>
      <c r="N38" s="22"/>
      <c r="O38" s="22"/>
      <c r="P38" s="22"/>
    </row>
    <row r="39" spans="1:16" ht="39" customHeight="1" x14ac:dyDescent="0.2">
      <c r="A39" s="22"/>
      <c r="B39" s="35"/>
      <c r="C39" s="1245" t="s">
        <v>580</v>
      </c>
      <c r="D39" s="1246"/>
      <c r="E39" s="1247"/>
      <c r="F39" s="36">
        <v>0.31</v>
      </c>
      <c r="G39" s="37">
        <v>0.34</v>
      </c>
      <c r="H39" s="37">
        <v>0.39</v>
      </c>
      <c r="I39" s="37">
        <v>0.49</v>
      </c>
      <c r="J39" s="38">
        <v>0.41</v>
      </c>
      <c r="K39" s="22"/>
      <c r="L39" s="22"/>
      <c r="M39" s="22"/>
      <c r="N39" s="22"/>
      <c r="O39" s="22"/>
      <c r="P39" s="22"/>
    </row>
    <row r="40" spans="1:16" ht="39" customHeight="1" x14ac:dyDescent="0.2">
      <c r="A40" s="22"/>
      <c r="B40" s="35"/>
      <c r="C40" s="1245" t="s">
        <v>581</v>
      </c>
      <c r="D40" s="1246"/>
      <c r="E40" s="1247"/>
      <c r="F40" s="36" t="s">
        <v>529</v>
      </c>
      <c r="G40" s="37" t="s">
        <v>529</v>
      </c>
      <c r="H40" s="37" t="s">
        <v>529</v>
      </c>
      <c r="I40" s="37" t="s">
        <v>529</v>
      </c>
      <c r="J40" s="38">
        <v>0.39</v>
      </c>
      <c r="K40" s="22"/>
      <c r="L40" s="22"/>
      <c r="M40" s="22"/>
      <c r="N40" s="22"/>
      <c r="O40" s="22"/>
      <c r="P40" s="22"/>
    </row>
    <row r="41" spans="1:16" ht="39" customHeight="1" x14ac:dyDescent="0.2">
      <c r="A41" s="22"/>
      <c r="B41" s="35"/>
      <c r="C41" s="1245" t="s">
        <v>582</v>
      </c>
      <c r="D41" s="1246"/>
      <c r="E41" s="1247"/>
      <c r="F41" s="36">
        <v>0.02</v>
      </c>
      <c r="G41" s="37">
        <v>0.02</v>
      </c>
      <c r="H41" s="37">
        <v>0.02</v>
      </c>
      <c r="I41" s="37">
        <v>0.02</v>
      </c>
      <c r="J41" s="38">
        <v>0.02</v>
      </c>
      <c r="K41" s="22"/>
      <c r="L41" s="22"/>
      <c r="M41" s="22"/>
      <c r="N41" s="22"/>
      <c r="O41" s="22"/>
      <c r="P41" s="22"/>
    </row>
    <row r="42" spans="1:16" ht="39" customHeight="1" x14ac:dyDescent="0.2">
      <c r="A42" s="22"/>
      <c r="B42" s="39"/>
      <c r="C42" s="1245" t="s">
        <v>583</v>
      </c>
      <c r="D42" s="1246"/>
      <c r="E42" s="1247"/>
      <c r="F42" s="36" t="s">
        <v>529</v>
      </c>
      <c r="G42" s="37" t="s">
        <v>529</v>
      </c>
      <c r="H42" s="37" t="s">
        <v>529</v>
      </c>
      <c r="I42" s="37" t="s">
        <v>529</v>
      </c>
      <c r="J42" s="38" t="s">
        <v>529</v>
      </c>
      <c r="K42" s="22"/>
      <c r="L42" s="22"/>
      <c r="M42" s="22"/>
      <c r="N42" s="22"/>
      <c r="O42" s="22"/>
      <c r="P42" s="22"/>
    </row>
    <row r="43" spans="1:16" ht="39" customHeight="1" thickBot="1" x14ac:dyDescent="0.25">
      <c r="A43" s="22"/>
      <c r="B43" s="40"/>
      <c r="C43" s="1248" t="s">
        <v>584</v>
      </c>
      <c r="D43" s="1249"/>
      <c r="E43" s="1250"/>
      <c r="F43" s="41">
        <v>0.44</v>
      </c>
      <c r="G43" s="42">
        <v>0.32</v>
      </c>
      <c r="H43" s="42">
        <v>0.21</v>
      </c>
      <c r="I43" s="42">
        <v>0.33</v>
      </c>
      <c r="J43" s="43">
        <v>0.02</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SzCF55vOH/D7juWlLuB44BNh72hsT9yVoHz1JgbWi0rd+rC++Mo8opiiB7u/+j6NUnPTz8ZKaQ2Cjrlq7od7FA==" saltValue="uxYuRDALid1+OE0SMki/7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570</v>
      </c>
      <c r="L44" s="56" t="s">
        <v>571</v>
      </c>
      <c r="M44" s="56" t="s">
        <v>572</v>
      </c>
      <c r="N44" s="56" t="s">
        <v>573</v>
      </c>
      <c r="O44" s="57" t="s">
        <v>574</v>
      </c>
      <c r="P44" s="48"/>
      <c r="Q44" s="48"/>
      <c r="R44" s="48"/>
      <c r="S44" s="48"/>
      <c r="T44" s="48"/>
      <c r="U44" s="48"/>
    </row>
    <row r="45" spans="1:21" ht="30.75" customHeight="1" x14ac:dyDescent="0.2">
      <c r="A45" s="48"/>
      <c r="B45" s="1253" t="s">
        <v>11</v>
      </c>
      <c r="C45" s="1254"/>
      <c r="D45" s="58"/>
      <c r="E45" s="1259" t="s">
        <v>12</v>
      </c>
      <c r="F45" s="1259"/>
      <c r="G45" s="1259"/>
      <c r="H45" s="1259"/>
      <c r="I45" s="1259"/>
      <c r="J45" s="1260"/>
      <c r="K45" s="59">
        <v>3772</v>
      </c>
      <c r="L45" s="60">
        <v>3691</v>
      </c>
      <c r="M45" s="60">
        <v>3494</v>
      </c>
      <c r="N45" s="60">
        <v>3341</v>
      </c>
      <c r="O45" s="61">
        <v>3223</v>
      </c>
      <c r="P45" s="48"/>
      <c r="Q45" s="48"/>
      <c r="R45" s="48"/>
      <c r="S45" s="48"/>
      <c r="T45" s="48"/>
      <c r="U45" s="48"/>
    </row>
    <row r="46" spans="1:21" ht="30.75" customHeight="1" x14ac:dyDescent="0.2">
      <c r="A46" s="48"/>
      <c r="B46" s="1255"/>
      <c r="C46" s="1256"/>
      <c r="D46" s="62"/>
      <c r="E46" s="1261" t="s">
        <v>13</v>
      </c>
      <c r="F46" s="1261"/>
      <c r="G46" s="1261"/>
      <c r="H46" s="1261"/>
      <c r="I46" s="1261"/>
      <c r="J46" s="1262"/>
      <c r="K46" s="63" t="s">
        <v>529</v>
      </c>
      <c r="L46" s="64" t="s">
        <v>529</v>
      </c>
      <c r="M46" s="64" t="s">
        <v>529</v>
      </c>
      <c r="N46" s="64" t="s">
        <v>529</v>
      </c>
      <c r="O46" s="65" t="s">
        <v>529</v>
      </c>
      <c r="P46" s="48"/>
      <c r="Q46" s="48"/>
      <c r="R46" s="48"/>
      <c r="S46" s="48"/>
      <c r="T46" s="48"/>
      <c r="U46" s="48"/>
    </row>
    <row r="47" spans="1:21" ht="30.75" customHeight="1" x14ac:dyDescent="0.2">
      <c r="A47" s="48"/>
      <c r="B47" s="1255"/>
      <c r="C47" s="1256"/>
      <c r="D47" s="62"/>
      <c r="E47" s="1261" t="s">
        <v>14</v>
      </c>
      <c r="F47" s="1261"/>
      <c r="G47" s="1261"/>
      <c r="H47" s="1261"/>
      <c r="I47" s="1261"/>
      <c r="J47" s="1262"/>
      <c r="K47" s="63" t="s">
        <v>529</v>
      </c>
      <c r="L47" s="64" t="s">
        <v>529</v>
      </c>
      <c r="M47" s="64" t="s">
        <v>529</v>
      </c>
      <c r="N47" s="64" t="s">
        <v>529</v>
      </c>
      <c r="O47" s="65" t="s">
        <v>529</v>
      </c>
      <c r="P47" s="48"/>
      <c r="Q47" s="48"/>
      <c r="R47" s="48"/>
      <c r="S47" s="48"/>
      <c r="T47" s="48"/>
      <c r="U47" s="48"/>
    </row>
    <row r="48" spans="1:21" ht="30.75" customHeight="1" x14ac:dyDescent="0.2">
      <c r="A48" s="48"/>
      <c r="B48" s="1255"/>
      <c r="C48" s="1256"/>
      <c r="D48" s="62"/>
      <c r="E48" s="1261" t="s">
        <v>15</v>
      </c>
      <c r="F48" s="1261"/>
      <c r="G48" s="1261"/>
      <c r="H48" s="1261"/>
      <c r="I48" s="1261"/>
      <c r="J48" s="1262"/>
      <c r="K48" s="63">
        <v>2094</v>
      </c>
      <c r="L48" s="64">
        <v>2254</v>
      </c>
      <c r="M48" s="64">
        <v>2313</v>
      </c>
      <c r="N48" s="64">
        <v>1960</v>
      </c>
      <c r="O48" s="65">
        <v>1242</v>
      </c>
      <c r="P48" s="48"/>
      <c r="Q48" s="48"/>
      <c r="R48" s="48"/>
      <c r="S48" s="48"/>
      <c r="T48" s="48"/>
      <c r="U48" s="48"/>
    </row>
    <row r="49" spans="1:21" ht="30.75" customHeight="1" x14ac:dyDescent="0.2">
      <c r="A49" s="48"/>
      <c r="B49" s="1255"/>
      <c r="C49" s="1256"/>
      <c r="D49" s="62"/>
      <c r="E49" s="1261" t="s">
        <v>16</v>
      </c>
      <c r="F49" s="1261"/>
      <c r="G49" s="1261"/>
      <c r="H49" s="1261"/>
      <c r="I49" s="1261"/>
      <c r="J49" s="1262"/>
      <c r="K49" s="63">
        <v>31</v>
      </c>
      <c r="L49" s="64">
        <v>34</v>
      </c>
      <c r="M49" s="64">
        <v>35</v>
      </c>
      <c r="N49" s="64">
        <v>35</v>
      </c>
      <c r="O49" s="65">
        <v>37</v>
      </c>
      <c r="P49" s="48"/>
      <c r="Q49" s="48"/>
      <c r="R49" s="48"/>
      <c r="S49" s="48"/>
      <c r="T49" s="48"/>
      <c r="U49" s="48"/>
    </row>
    <row r="50" spans="1:21" ht="30.75" customHeight="1" x14ac:dyDescent="0.2">
      <c r="A50" s="48"/>
      <c r="B50" s="1255"/>
      <c r="C50" s="1256"/>
      <c r="D50" s="62"/>
      <c r="E50" s="1261" t="s">
        <v>17</v>
      </c>
      <c r="F50" s="1261"/>
      <c r="G50" s="1261"/>
      <c r="H50" s="1261"/>
      <c r="I50" s="1261"/>
      <c r="J50" s="1262"/>
      <c r="K50" s="63">
        <v>29</v>
      </c>
      <c r="L50" s="64">
        <v>16</v>
      </c>
      <c r="M50" s="64">
        <v>10</v>
      </c>
      <c r="N50" s="64" t="s">
        <v>529</v>
      </c>
      <c r="O50" s="65" t="s">
        <v>529</v>
      </c>
      <c r="P50" s="48"/>
      <c r="Q50" s="48"/>
      <c r="R50" s="48"/>
      <c r="S50" s="48"/>
      <c r="T50" s="48"/>
      <c r="U50" s="48"/>
    </row>
    <row r="51" spans="1:21" ht="30.75" customHeight="1" x14ac:dyDescent="0.2">
      <c r="A51" s="48"/>
      <c r="B51" s="1257"/>
      <c r="C51" s="1258"/>
      <c r="D51" s="66"/>
      <c r="E51" s="1261" t="s">
        <v>18</v>
      </c>
      <c r="F51" s="1261"/>
      <c r="G51" s="1261"/>
      <c r="H51" s="1261"/>
      <c r="I51" s="1261"/>
      <c r="J51" s="1262"/>
      <c r="K51" s="63" t="s">
        <v>529</v>
      </c>
      <c r="L51" s="64" t="s">
        <v>529</v>
      </c>
      <c r="M51" s="64" t="s">
        <v>529</v>
      </c>
      <c r="N51" s="64" t="s">
        <v>529</v>
      </c>
      <c r="O51" s="65" t="s">
        <v>529</v>
      </c>
      <c r="P51" s="48"/>
      <c r="Q51" s="48"/>
      <c r="R51" s="48"/>
      <c r="S51" s="48"/>
      <c r="T51" s="48"/>
      <c r="U51" s="48"/>
    </row>
    <row r="52" spans="1:21" ht="30.75" customHeight="1" x14ac:dyDescent="0.2">
      <c r="A52" s="48"/>
      <c r="B52" s="1263" t="s">
        <v>19</v>
      </c>
      <c r="C52" s="1264"/>
      <c r="D52" s="66"/>
      <c r="E52" s="1261" t="s">
        <v>20</v>
      </c>
      <c r="F52" s="1261"/>
      <c r="G52" s="1261"/>
      <c r="H52" s="1261"/>
      <c r="I52" s="1261"/>
      <c r="J52" s="1262"/>
      <c r="K52" s="63">
        <v>5184</v>
      </c>
      <c r="L52" s="64">
        <v>5205</v>
      </c>
      <c r="M52" s="64">
        <v>5014</v>
      </c>
      <c r="N52" s="64">
        <v>4960</v>
      </c>
      <c r="O52" s="65">
        <v>4085</v>
      </c>
      <c r="P52" s="48"/>
      <c r="Q52" s="48"/>
      <c r="R52" s="48"/>
      <c r="S52" s="48"/>
      <c r="T52" s="48"/>
      <c r="U52" s="48"/>
    </row>
    <row r="53" spans="1:21" ht="30.75" customHeight="1" thickBot="1" x14ac:dyDescent="0.25">
      <c r="A53" s="48"/>
      <c r="B53" s="1265" t="s">
        <v>21</v>
      </c>
      <c r="C53" s="1266"/>
      <c r="D53" s="67"/>
      <c r="E53" s="1267" t="s">
        <v>22</v>
      </c>
      <c r="F53" s="1267"/>
      <c r="G53" s="1267"/>
      <c r="H53" s="1267"/>
      <c r="I53" s="1267"/>
      <c r="J53" s="1268"/>
      <c r="K53" s="68">
        <v>742</v>
      </c>
      <c r="L53" s="69">
        <v>790</v>
      </c>
      <c r="M53" s="69">
        <v>838</v>
      </c>
      <c r="N53" s="69">
        <v>376</v>
      </c>
      <c r="O53" s="70">
        <v>417</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24</v>
      </c>
      <c r="C55" s="73"/>
      <c r="D55" s="73"/>
      <c r="E55" s="73"/>
      <c r="F55" s="73"/>
      <c r="G55" s="73"/>
      <c r="H55" s="73"/>
      <c r="I55" s="73"/>
      <c r="J55" s="73"/>
      <c r="K55" s="74"/>
      <c r="L55" s="74"/>
      <c r="M55" s="74"/>
      <c r="N55" s="74"/>
      <c r="O55" s="75" t="s">
        <v>585</v>
      </c>
      <c r="P55" s="48"/>
      <c r="Q55" s="48"/>
      <c r="R55" s="48"/>
      <c r="S55" s="48"/>
      <c r="T55" s="48"/>
      <c r="U55" s="48"/>
    </row>
    <row r="56" spans="1:21" ht="31.5" customHeight="1" thickBot="1" x14ac:dyDescent="0.3">
      <c r="A56" s="48"/>
      <c r="B56" s="76"/>
      <c r="C56" s="77"/>
      <c r="D56" s="77"/>
      <c r="E56" s="78"/>
      <c r="F56" s="78"/>
      <c r="G56" s="78"/>
      <c r="H56" s="78"/>
      <c r="I56" s="78"/>
      <c r="J56" s="79" t="s">
        <v>2</v>
      </c>
      <c r="K56" s="80" t="s">
        <v>586</v>
      </c>
      <c r="L56" s="81" t="s">
        <v>587</v>
      </c>
      <c r="M56" s="81" t="s">
        <v>588</v>
      </c>
      <c r="N56" s="81" t="s">
        <v>589</v>
      </c>
      <c r="O56" s="82" t="s">
        <v>590</v>
      </c>
      <c r="P56" s="48"/>
      <c r="Q56" s="48"/>
      <c r="R56" s="48"/>
      <c r="S56" s="48"/>
      <c r="T56" s="48"/>
      <c r="U56" s="48"/>
    </row>
    <row r="57" spans="1:21" ht="31.5" customHeight="1" x14ac:dyDescent="0.2">
      <c r="B57" s="1269" t="s">
        <v>25</v>
      </c>
      <c r="C57" s="1270"/>
      <c r="D57" s="1273" t="s">
        <v>26</v>
      </c>
      <c r="E57" s="1274"/>
      <c r="F57" s="1274"/>
      <c r="G57" s="1274"/>
      <c r="H57" s="1274"/>
      <c r="I57" s="1274"/>
      <c r="J57" s="1275"/>
      <c r="K57" s="83" t="s">
        <v>596</v>
      </c>
      <c r="L57" s="84" t="s">
        <v>596</v>
      </c>
      <c r="M57" s="84" t="s">
        <v>596</v>
      </c>
      <c r="N57" s="84" t="s">
        <v>596</v>
      </c>
      <c r="O57" s="85" t="s">
        <v>596</v>
      </c>
    </row>
    <row r="58" spans="1:21" ht="31.5" customHeight="1" thickBot="1" x14ac:dyDescent="0.25">
      <c r="B58" s="1271"/>
      <c r="C58" s="1272"/>
      <c r="D58" s="1276" t="s">
        <v>27</v>
      </c>
      <c r="E58" s="1277"/>
      <c r="F58" s="1277"/>
      <c r="G58" s="1277"/>
      <c r="H58" s="1277"/>
      <c r="I58" s="1277"/>
      <c r="J58" s="1278"/>
      <c r="K58" s="86" t="s">
        <v>596</v>
      </c>
      <c r="L58" s="87" t="s">
        <v>596</v>
      </c>
      <c r="M58" s="87" t="s">
        <v>596</v>
      </c>
      <c r="N58" s="87" t="s">
        <v>596</v>
      </c>
      <c r="O58" s="88" t="s">
        <v>596</v>
      </c>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ZtHdhDK+SCXVaounanQtYO7u/MangKy3ZSHdI8xuxfPb6OhXHhiPj7x4zln/M/XJ8sfwBFWjm7zXVG6u5H4pAA==" saltValue="UAbaLSY5oKwQ/o3k9QW9e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2"/>
  <cols>
    <col min="1" max="1" width="6.6328125" style="93" customWidth="1"/>
    <col min="2" max="3" width="12.6328125" style="93" customWidth="1"/>
    <col min="4" max="4" width="11.6328125" style="93" customWidth="1"/>
    <col min="5" max="8" width="10.36328125" style="93" customWidth="1"/>
    <col min="9" max="13" width="16.36328125" style="93" customWidth="1"/>
    <col min="14" max="19" width="12.63281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3">
      <c r="B40" s="95" t="s">
        <v>10</v>
      </c>
      <c r="C40" s="96"/>
      <c r="D40" s="96"/>
      <c r="E40" s="97"/>
      <c r="F40" s="97"/>
      <c r="G40" s="97"/>
      <c r="H40" s="98" t="s">
        <v>2</v>
      </c>
      <c r="I40" s="99" t="s">
        <v>570</v>
      </c>
      <c r="J40" s="100" t="s">
        <v>571</v>
      </c>
      <c r="K40" s="100" t="s">
        <v>572</v>
      </c>
      <c r="L40" s="100" t="s">
        <v>573</v>
      </c>
      <c r="M40" s="101" t="s">
        <v>574</v>
      </c>
    </row>
    <row r="41" spans="2:13" ht="27.75" customHeight="1" x14ac:dyDescent="0.2">
      <c r="B41" s="1279" t="s">
        <v>30</v>
      </c>
      <c r="C41" s="1280"/>
      <c r="D41" s="102"/>
      <c r="E41" s="1285" t="s">
        <v>31</v>
      </c>
      <c r="F41" s="1285"/>
      <c r="G41" s="1285"/>
      <c r="H41" s="1286"/>
      <c r="I41" s="103">
        <v>33610</v>
      </c>
      <c r="J41" s="104">
        <v>32035</v>
      </c>
      <c r="K41" s="104">
        <v>30790</v>
      </c>
      <c r="L41" s="104">
        <v>30248</v>
      </c>
      <c r="M41" s="105">
        <v>30514</v>
      </c>
    </row>
    <row r="42" spans="2:13" ht="27.75" customHeight="1" x14ac:dyDescent="0.2">
      <c r="B42" s="1281"/>
      <c r="C42" s="1282"/>
      <c r="D42" s="106"/>
      <c r="E42" s="1287" t="s">
        <v>32</v>
      </c>
      <c r="F42" s="1287"/>
      <c r="G42" s="1287"/>
      <c r="H42" s="1288"/>
      <c r="I42" s="107">
        <v>8920</v>
      </c>
      <c r="J42" s="108">
        <v>1095</v>
      </c>
      <c r="K42" s="108">
        <v>497</v>
      </c>
      <c r="L42" s="108">
        <v>413</v>
      </c>
      <c r="M42" s="109">
        <v>297</v>
      </c>
    </row>
    <row r="43" spans="2:13" ht="27.75" customHeight="1" x14ac:dyDescent="0.2">
      <c r="B43" s="1281"/>
      <c r="C43" s="1282"/>
      <c r="D43" s="106"/>
      <c r="E43" s="1287" t="s">
        <v>33</v>
      </c>
      <c r="F43" s="1287"/>
      <c r="G43" s="1287"/>
      <c r="H43" s="1288"/>
      <c r="I43" s="107">
        <v>22937</v>
      </c>
      <c r="J43" s="108">
        <v>22175</v>
      </c>
      <c r="K43" s="108">
        <v>20536</v>
      </c>
      <c r="L43" s="108">
        <v>19481</v>
      </c>
      <c r="M43" s="109">
        <v>12568</v>
      </c>
    </row>
    <row r="44" spans="2:13" ht="27.75" customHeight="1" x14ac:dyDescent="0.2">
      <c r="B44" s="1281"/>
      <c r="C44" s="1282"/>
      <c r="D44" s="106"/>
      <c r="E44" s="1287" t="s">
        <v>34</v>
      </c>
      <c r="F44" s="1287"/>
      <c r="G44" s="1287"/>
      <c r="H44" s="1288"/>
      <c r="I44" s="107">
        <v>540</v>
      </c>
      <c r="J44" s="108">
        <v>538</v>
      </c>
      <c r="K44" s="108">
        <v>512</v>
      </c>
      <c r="L44" s="108">
        <v>485</v>
      </c>
      <c r="M44" s="109">
        <v>457</v>
      </c>
    </row>
    <row r="45" spans="2:13" ht="27.75" customHeight="1" x14ac:dyDescent="0.2">
      <c r="B45" s="1281"/>
      <c r="C45" s="1282"/>
      <c r="D45" s="106"/>
      <c r="E45" s="1287" t="s">
        <v>35</v>
      </c>
      <c r="F45" s="1287"/>
      <c r="G45" s="1287"/>
      <c r="H45" s="1288"/>
      <c r="I45" s="107">
        <v>9374</v>
      </c>
      <c r="J45" s="108">
        <v>9106</v>
      </c>
      <c r="K45" s="108">
        <v>8519</v>
      </c>
      <c r="L45" s="108">
        <v>8996</v>
      </c>
      <c r="M45" s="109">
        <v>9006</v>
      </c>
    </row>
    <row r="46" spans="2:13" ht="27.75" customHeight="1" x14ac:dyDescent="0.2">
      <c r="B46" s="1281"/>
      <c r="C46" s="1282"/>
      <c r="D46" s="110"/>
      <c r="E46" s="1287" t="s">
        <v>36</v>
      </c>
      <c r="F46" s="1287"/>
      <c r="G46" s="1287"/>
      <c r="H46" s="1288"/>
      <c r="I46" s="107" t="s">
        <v>529</v>
      </c>
      <c r="J46" s="108" t="s">
        <v>529</v>
      </c>
      <c r="K46" s="108" t="s">
        <v>529</v>
      </c>
      <c r="L46" s="108" t="s">
        <v>529</v>
      </c>
      <c r="M46" s="109" t="s">
        <v>529</v>
      </c>
    </row>
    <row r="47" spans="2:13" ht="27.75" customHeight="1" x14ac:dyDescent="0.2">
      <c r="B47" s="1281"/>
      <c r="C47" s="1282"/>
      <c r="D47" s="111"/>
      <c r="E47" s="1289" t="s">
        <v>37</v>
      </c>
      <c r="F47" s="1290"/>
      <c r="G47" s="1290"/>
      <c r="H47" s="1291"/>
      <c r="I47" s="107" t="s">
        <v>529</v>
      </c>
      <c r="J47" s="108" t="s">
        <v>529</v>
      </c>
      <c r="K47" s="108" t="s">
        <v>529</v>
      </c>
      <c r="L47" s="108" t="s">
        <v>529</v>
      </c>
      <c r="M47" s="109" t="s">
        <v>529</v>
      </c>
    </row>
    <row r="48" spans="2:13" ht="27.75" customHeight="1" x14ac:dyDescent="0.2">
      <c r="B48" s="1281"/>
      <c r="C48" s="1282"/>
      <c r="D48" s="106"/>
      <c r="E48" s="1287" t="s">
        <v>38</v>
      </c>
      <c r="F48" s="1287"/>
      <c r="G48" s="1287"/>
      <c r="H48" s="1288"/>
      <c r="I48" s="107" t="s">
        <v>529</v>
      </c>
      <c r="J48" s="108" t="s">
        <v>529</v>
      </c>
      <c r="K48" s="108" t="s">
        <v>529</v>
      </c>
      <c r="L48" s="108" t="s">
        <v>529</v>
      </c>
      <c r="M48" s="109" t="s">
        <v>529</v>
      </c>
    </row>
    <row r="49" spans="2:13" ht="27.75" customHeight="1" x14ac:dyDescent="0.2">
      <c r="B49" s="1283"/>
      <c r="C49" s="1284"/>
      <c r="D49" s="106"/>
      <c r="E49" s="1287" t="s">
        <v>39</v>
      </c>
      <c r="F49" s="1287"/>
      <c r="G49" s="1287"/>
      <c r="H49" s="1288"/>
      <c r="I49" s="107" t="s">
        <v>529</v>
      </c>
      <c r="J49" s="108" t="s">
        <v>529</v>
      </c>
      <c r="K49" s="108" t="s">
        <v>529</v>
      </c>
      <c r="L49" s="108" t="s">
        <v>529</v>
      </c>
      <c r="M49" s="109" t="s">
        <v>529</v>
      </c>
    </row>
    <row r="50" spans="2:13" ht="27.75" customHeight="1" x14ac:dyDescent="0.2">
      <c r="B50" s="1292" t="s">
        <v>40</v>
      </c>
      <c r="C50" s="1293"/>
      <c r="D50" s="112"/>
      <c r="E50" s="1287" t="s">
        <v>41</v>
      </c>
      <c r="F50" s="1287"/>
      <c r="G50" s="1287"/>
      <c r="H50" s="1288"/>
      <c r="I50" s="107">
        <v>8473</v>
      </c>
      <c r="J50" s="108">
        <v>8678</v>
      </c>
      <c r="K50" s="108">
        <v>9657</v>
      </c>
      <c r="L50" s="108">
        <v>10372</v>
      </c>
      <c r="M50" s="109">
        <v>10669</v>
      </c>
    </row>
    <row r="51" spans="2:13" ht="27.75" customHeight="1" x14ac:dyDescent="0.2">
      <c r="B51" s="1281"/>
      <c r="C51" s="1282"/>
      <c r="D51" s="106"/>
      <c r="E51" s="1287" t="s">
        <v>42</v>
      </c>
      <c r="F51" s="1287"/>
      <c r="G51" s="1287"/>
      <c r="H51" s="1288"/>
      <c r="I51" s="107">
        <v>16740</v>
      </c>
      <c r="J51" s="108">
        <v>16653</v>
      </c>
      <c r="K51" s="108">
        <v>16452</v>
      </c>
      <c r="L51" s="108">
        <v>16003</v>
      </c>
      <c r="M51" s="109">
        <v>12020</v>
      </c>
    </row>
    <row r="52" spans="2:13" ht="27.75" customHeight="1" x14ac:dyDescent="0.2">
      <c r="B52" s="1283"/>
      <c r="C52" s="1284"/>
      <c r="D52" s="106"/>
      <c r="E52" s="1287" t="s">
        <v>43</v>
      </c>
      <c r="F52" s="1287"/>
      <c r="G52" s="1287"/>
      <c r="H52" s="1288"/>
      <c r="I52" s="107">
        <v>39558</v>
      </c>
      <c r="J52" s="108">
        <v>37703</v>
      </c>
      <c r="K52" s="108">
        <v>36425</v>
      </c>
      <c r="L52" s="108">
        <v>34534</v>
      </c>
      <c r="M52" s="109">
        <v>33117</v>
      </c>
    </row>
    <row r="53" spans="2:13" ht="27.75" customHeight="1" thickBot="1" x14ac:dyDescent="0.25">
      <c r="B53" s="1294" t="s">
        <v>44</v>
      </c>
      <c r="C53" s="1295"/>
      <c r="D53" s="113"/>
      <c r="E53" s="1296" t="s">
        <v>45</v>
      </c>
      <c r="F53" s="1296"/>
      <c r="G53" s="1296"/>
      <c r="H53" s="1297"/>
      <c r="I53" s="114">
        <v>10611</v>
      </c>
      <c r="J53" s="115">
        <v>1915</v>
      </c>
      <c r="K53" s="115">
        <v>-1680</v>
      </c>
      <c r="L53" s="115">
        <v>-1285</v>
      </c>
      <c r="M53" s="116">
        <v>-2962</v>
      </c>
    </row>
    <row r="54" spans="2:13" ht="27.75" customHeight="1" x14ac:dyDescent="0.25">
      <c r="B54" s="117" t="s">
        <v>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9p4FUQLCu0r9tiozetYIs+5fKHELKD9VsKmz4MQ0UNyib44p2iLD0mL7ciubtH8ISa4PdbSnXmDEAEZ+YIBPUA==" saltValue="9rgDnPaAdBUaVK7Ksb8Z3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0"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21" t="s">
        <v>47</v>
      </c>
    </row>
    <row r="54" spans="2:8" ht="29.25" customHeight="1" thickBot="1" x14ac:dyDescent="0.35">
      <c r="B54" s="122" t="s">
        <v>1</v>
      </c>
      <c r="C54" s="123"/>
      <c r="D54" s="123"/>
      <c r="E54" s="124" t="s">
        <v>2</v>
      </c>
      <c r="F54" s="125" t="s">
        <v>572</v>
      </c>
      <c r="G54" s="125" t="s">
        <v>573</v>
      </c>
      <c r="H54" s="126" t="s">
        <v>574</v>
      </c>
    </row>
    <row r="55" spans="2:8" ht="52.5" customHeight="1" x14ac:dyDescent="0.2">
      <c r="B55" s="127"/>
      <c r="C55" s="1306" t="s">
        <v>48</v>
      </c>
      <c r="D55" s="1306"/>
      <c r="E55" s="1307"/>
      <c r="F55" s="128">
        <v>6562</v>
      </c>
      <c r="G55" s="128">
        <v>6819</v>
      </c>
      <c r="H55" s="129">
        <v>6826</v>
      </c>
    </row>
    <row r="56" spans="2:8" ht="52.5" customHeight="1" x14ac:dyDescent="0.2">
      <c r="B56" s="130"/>
      <c r="C56" s="1308" t="s">
        <v>49</v>
      </c>
      <c r="D56" s="1308"/>
      <c r="E56" s="1309"/>
      <c r="F56" s="131">
        <v>43</v>
      </c>
      <c r="G56" s="131">
        <v>43</v>
      </c>
      <c r="H56" s="132">
        <v>43</v>
      </c>
    </row>
    <row r="57" spans="2:8" ht="53.25" customHeight="1" x14ac:dyDescent="0.2">
      <c r="B57" s="130"/>
      <c r="C57" s="1310" t="s">
        <v>50</v>
      </c>
      <c r="D57" s="1310"/>
      <c r="E57" s="1311"/>
      <c r="F57" s="133">
        <v>1499</v>
      </c>
      <c r="G57" s="133">
        <v>2257</v>
      </c>
      <c r="H57" s="134">
        <v>2645</v>
      </c>
    </row>
    <row r="58" spans="2:8" ht="45.75" customHeight="1" x14ac:dyDescent="0.2">
      <c r="B58" s="135"/>
      <c r="C58" s="1298" t="s">
        <v>597</v>
      </c>
      <c r="D58" s="1299"/>
      <c r="E58" s="1300"/>
      <c r="F58" s="136">
        <v>200</v>
      </c>
      <c r="G58" s="136">
        <v>600</v>
      </c>
      <c r="H58" s="137">
        <v>801</v>
      </c>
    </row>
    <row r="59" spans="2:8" ht="45.75" customHeight="1" x14ac:dyDescent="0.2">
      <c r="B59" s="135"/>
      <c r="C59" s="1298" t="s">
        <v>598</v>
      </c>
      <c r="D59" s="1299"/>
      <c r="E59" s="1300"/>
      <c r="F59" s="136">
        <v>543</v>
      </c>
      <c r="G59" s="136">
        <v>648</v>
      </c>
      <c r="H59" s="137">
        <v>751</v>
      </c>
    </row>
    <row r="60" spans="2:8" ht="45.75" customHeight="1" x14ac:dyDescent="0.2">
      <c r="B60" s="135"/>
      <c r="C60" s="1298" t="s">
        <v>599</v>
      </c>
      <c r="D60" s="1299"/>
      <c r="E60" s="1300"/>
      <c r="F60" s="136">
        <v>100</v>
      </c>
      <c r="G60" s="136">
        <v>300</v>
      </c>
      <c r="H60" s="137">
        <v>401</v>
      </c>
    </row>
    <row r="61" spans="2:8" ht="45.75" customHeight="1" x14ac:dyDescent="0.2">
      <c r="B61" s="135"/>
      <c r="C61" s="1298" t="s">
        <v>600</v>
      </c>
      <c r="D61" s="1299"/>
      <c r="E61" s="1300"/>
      <c r="F61" s="136">
        <v>83</v>
      </c>
      <c r="G61" s="136">
        <v>122</v>
      </c>
      <c r="H61" s="137">
        <v>192</v>
      </c>
    </row>
    <row r="62" spans="2:8" ht="45.75" customHeight="1" thickBot="1" x14ac:dyDescent="0.25">
      <c r="B62" s="138"/>
      <c r="C62" s="1301" t="s">
        <v>601</v>
      </c>
      <c r="D62" s="1302"/>
      <c r="E62" s="1303"/>
      <c r="F62" s="139">
        <v>175</v>
      </c>
      <c r="G62" s="139">
        <v>217</v>
      </c>
      <c r="H62" s="140">
        <v>256</v>
      </c>
    </row>
    <row r="63" spans="2:8" ht="52.5" customHeight="1" thickBot="1" x14ac:dyDescent="0.25">
      <c r="B63" s="141"/>
      <c r="C63" s="1304" t="s">
        <v>51</v>
      </c>
      <c r="D63" s="1304"/>
      <c r="E63" s="1305"/>
      <c r="F63" s="142">
        <v>8104</v>
      </c>
      <c r="G63" s="142">
        <v>9119</v>
      </c>
      <c r="H63" s="143">
        <v>9514</v>
      </c>
    </row>
    <row r="64" spans="2:8" ht="15" customHeight="1" x14ac:dyDescent="0.2"/>
  </sheetData>
  <sheetProtection algorithmName="SHA-512" hashValue="VabFxSvUo22Kl08uAR5SxzLSCgWESOVLjfH5PEc0EZ/7lEtwXuBlKebbb/ZvgbIOgkJTphdO8bX36Ya4/TvPVQ==" saltValue="FqC++1wBcOiFycs2mq7mO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BAE3AB-C219-45B7-B96F-D2E875B5EB84}">
  <sheetPr>
    <pageSetUpPr fitToPage="1"/>
  </sheetPr>
  <dimension ref="A1:WZM160"/>
  <sheetViews>
    <sheetView showGridLines="0" zoomScaleNormal="100" zoomScaleSheetLayoutView="55" workbookViewId="0"/>
  </sheetViews>
  <sheetFormatPr defaultColWidth="0" defaultRowHeight="13.5" customHeight="1" zeroHeight="1" x14ac:dyDescent="0.2"/>
  <cols>
    <col min="1" max="1" width="6.36328125" style="390" customWidth="1"/>
    <col min="2" max="107" width="2.453125" style="390" customWidth="1"/>
    <col min="108" max="108" width="6.08984375" style="398" customWidth="1"/>
    <col min="109" max="109" width="5.90625" style="397" customWidth="1"/>
    <col min="110" max="110" width="19.08984375" style="390" hidden="1"/>
    <col min="111" max="115" width="12.6328125" style="390" hidden="1"/>
    <col min="116" max="349" width="8.6328125" style="390" hidden="1"/>
    <col min="350" max="355" width="14.90625" style="390" hidden="1"/>
    <col min="356" max="357" width="15.90625" style="390" hidden="1"/>
    <col min="358" max="363" width="16.08984375" style="390" hidden="1"/>
    <col min="364" max="364" width="6.08984375" style="390" hidden="1"/>
    <col min="365" max="365" width="3" style="390" hidden="1"/>
    <col min="366" max="605" width="8.6328125" style="390" hidden="1"/>
    <col min="606" max="611" width="14.90625" style="390" hidden="1"/>
    <col min="612" max="613" width="15.90625" style="390" hidden="1"/>
    <col min="614" max="619" width="16.08984375" style="390" hidden="1"/>
    <col min="620" max="620" width="6.08984375" style="390" hidden="1"/>
    <col min="621" max="621" width="3" style="390" hidden="1"/>
    <col min="622" max="861" width="8.6328125" style="390" hidden="1"/>
    <col min="862" max="867" width="14.90625" style="390" hidden="1"/>
    <col min="868" max="869" width="15.90625" style="390" hidden="1"/>
    <col min="870" max="875" width="16.08984375" style="390" hidden="1"/>
    <col min="876" max="876" width="6.08984375" style="390" hidden="1"/>
    <col min="877" max="877" width="3" style="390" hidden="1"/>
    <col min="878" max="1117" width="8.6328125" style="390" hidden="1"/>
    <col min="1118" max="1123" width="14.90625" style="390" hidden="1"/>
    <col min="1124" max="1125" width="15.90625" style="390" hidden="1"/>
    <col min="1126" max="1131" width="16.08984375" style="390" hidden="1"/>
    <col min="1132" max="1132" width="6.08984375" style="390" hidden="1"/>
    <col min="1133" max="1133" width="3" style="390" hidden="1"/>
    <col min="1134" max="1373" width="8.6328125" style="390" hidden="1"/>
    <col min="1374" max="1379" width="14.90625" style="390" hidden="1"/>
    <col min="1380" max="1381" width="15.90625" style="390" hidden="1"/>
    <col min="1382" max="1387" width="16.08984375" style="390" hidden="1"/>
    <col min="1388" max="1388" width="6.08984375" style="390" hidden="1"/>
    <col min="1389" max="1389" width="3" style="390" hidden="1"/>
    <col min="1390" max="1629" width="8.6328125" style="390" hidden="1"/>
    <col min="1630" max="1635" width="14.90625" style="390" hidden="1"/>
    <col min="1636" max="1637" width="15.90625" style="390" hidden="1"/>
    <col min="1638" max="1643" width="16.08984375" style="390" hidden="1"/>
    <col min="1644" max="1644" width="6.08984375" style="390" hidden="1"/>
    <col min="1645" max="1645" width="3" style="390" hidden="1"/>
    <col min="1646" max="1885" width="8.6328125" style="390" hidden="1"/>
    <col min="1886" max="1891" width="14.90625" style="390" hidden="1"/>
    <col min="1892" max="1893" width="15.90625" style="390" hidden="1"/>
    <col min="1894" max="1899" width="16.08984375" style="390" hidden="1"/>
    <col min="1900" max="1900" width="6.08984375" style="390" hidden="1"/>
    <col min="1901" max="1901" width="3" style="390" hidden="1"/>
    <col min="1902" max="2141" width="8.6328125" style="390" hidden="1"/>
    <col min="2142" max="2147" width="14.90625" style="390" hidden="1"/>
    <col min="2148" max="2149" width="15.90625" style="390" hidden="1"/>
    <col min="2150" max="2155" width="16.08984375" style="390" hidden="1"/>
    <col min="2156" max="2156" width="6.08984375" style="390" hidden="1"/>
    <col min="2157" max="2157" width="3" style="390" hidden="1"/>
    <col min="2158" max="2397" width="8.6328125" style="390" hidden="1"/>
    <col min="2398" max="2403" width="14.90625" style="390" hidden="1"/>
    <col min="2404" max="2405" width="15.90625" style="390" hidden="1"/>
    <col min="2406" max="2411" width="16.08984375" style="390" hidden="1"/>
    <col min="2412" max="2412" width="6.08984375" style="390" hidden="1"/>
    <col min="2413" max="2413" width="3" style="390" hidden="1"/>
    <col min="2414" max="2653" width="8.6328125" style="390" hidden="1"/>
    <col min="2654" max="2659" width="14.90625" style="390" hidden="1"/>
    <col min="2660" max="2661" width="15.90625" style="390" hidden="1"/>
    <col min="2662" max="2667" width="16.08984375" style="390" hidden="1"/>
    <col min="2668" max="2668" width="6.08984375" style="390" hidden="1"/>
    <col min="2669" max="2669" width="3" style="390" hidden="1"/>
    <col min="2670" max="2909" width="8.6328125" style="390" hidden="1"/>
    <col min="2910" max="2915" width="14.90625" style="390" hidden="1"/>
    <col min="2916" max="2917" width="15.90625" style="390" hidden="1"/>
    <col min="2918" max="2923" width="16.08984375" style="390" hidden="1"/>
    <col min="2924" max="2924" width="6.08984375" style="390" hidden="1"/>
    <col min="2925" max="2925" width="3" style="390" hidden="1"/>
    <col min="2926" max="3165" width="8.6328125" style="390" hidden="1"/>
    <col min="3166" max="3171" width="14.90625" style="390" hidden="1"/>
    <col min="3172" max="3173" width="15.90625" style="390" hidden="1"/>
    <col min="3174" max="3179" width="16.08984375" style="390" hidden="1"/>
    <col min="3180" max="3180" width="6.08984375" style="390" hidden="1"/>
    <col min="3181" max="3181" width="3" style="390" hidden="1"/>
    <col min="3182" max="3421" width="8.6328125" style="390" hidden="1"/>
    <col min="3422" max="3427" width="14.90625" style="390" hidden="1"/>
    <col min="3428" max="3429" width="15.90625" style="390" hidden="1"/>
    <col min="3430" max="3435" width="16.08984375" style="390" hidden="1"/>
    <col min="3436" max="3436" width="6.08984375" style="390" hidden="1"/>
    <col min="3437" max="3437" width="3" style="390" hidden="1"/>
    <col min="3438" max="3677" width="8.6328125" style="390" hidden="1"/>
    <col min="3678" max="3683" width="14.90625" style="390" hidden="1"/>
    <col min="3684" max="3685" width="15.90625" style="390" hidden="1"/>
    <col min="3686" max="3691" width="16.08984375" style="390" hidden="1"/>
    <col min="3692" max="3692" width="6.08984375" style="390" hidden="1"/>
    <col min="3693" max="3693" width="3" style="390" hidden="1"/>
    <col min="3694" max="3933" width="8.6328125" style="390" hidden="1"/>
    <col min="3934" max="3939" width="14.90625" style="390" hidden="1"/>
    <col min="3940" max="3941" width="15.90625" style="390" hidden="1"/>
    <col min="3942" max="3947" width="16.08984375" style="390" hidden="1"/>
    <col min="3948" max="3948" width="6.08984375" style="390" hidden="1"/>
    <col min="3949" max="3949" width="3" style="390" hidden="1"/>
    <col min="3950" max="4189" width="8.6328125" style="390" hidden="1"/>
    <col min="4190" max="4195" width="14.90625" style="390" hidden="1"/>
    <col min="4196" max="4197" width="15.90625" style="390" hidden="1"/>
    <col min="4198" max="4203" width="16.08984375" style="390" hidden="1"/>
    <col min="4204" max="4204" width="6.08984375" style="390" hidden="1"/>
    <col min="4205" max="4205" width="3" style="390" hidden="1"/>
    <col min="4206" max="4445" width="8.6328125" style="390" hidden="1"/>
    <col min="4446" max="4451" width="14.90625" style="390" hidden="1"/>
    <col min="4452" max="4453" width="15.90625" style="390" hidden="1"/>
    <col min="4454" max="4459" width="16.08984375" style="390" hidden="1"/>
    <col min="4460" max="4460" width="6.08984375" style="390" hidden="1"/>
    <col min="4461" max="4461" width="3" style="390" hidden="1"/>
    <col min="4462" max="4701" width="8.6328125" style="390" hidden="1"/>
    <col min="4702" max="4707" width="14.90625" style="390" hidden="1"/>
    <col min="4708" max="4709" width="15.90625" style="390" hidden="1"/>
    <col min="4710" max="4715" width="16.08984375" style="390" hidden="1"/>
    <col min="4716" max="4716" width="6.08984375" style="390" hidden="1"/>
    <col min="4717" max="4717" width="3" style="390" hidden="1"/>
    <col min="4718" max="4957" width="8.6328125" style="390" hidden="1"/>
    <col min="4958" max="4963" width="14.90625" style="390" hidden="1"/>
    <col min="4964" max="4965" width="15.90625" style="390" hidden="1"/>
    <col min="4966" max="4971" width="16.08984375" style="390" hidden="1"/>
    <col min="4972" max="4972" width="6.08984375" style="390" hidden="1"/>
    <col min="4973" max="4973" width="3" style="390" hidden="1"/>
    <col min="4974" max="5213" width="8.6328125" style="390" hidden="1"/>
    <col min="5214" max="5219" width="14.90625" style="390" hidden="1"/>
    <col min="5220" max="5221" width="15.90625" style="390" hidden="1"/>
    <col min="5222" max="5227" width="16.08984375" style="390" hidden="1"/>
    <col min="5228" max="5228" width="6.08984375" style="390" hidden="1"/>
    <col min="5229" max="5229" width="3" style="390" hidden="1"/>
    <col min="5230" max="5469" width="8.6328125" style="390" hidden="1"/>
    <col min="5470" max="5475" width="14.90625" style="390" hidden="1"/>
    <col min="5476" max="5477" width="15.90625" style="390" hidden="1"/>
    <col min="5478" max="5483" width="16.08984375" style="390" hidden="1"/>
    <col min="5484" max="5484" width="6.08984375" style="390" hidden="1"/>
    <col min="5485" max="5485" width="3" style="390" hidden="1"/>
    <col min="5486" max="5725" width="8.6328125" style="390" hidden="1"/>
    <col min="5726" max="5731" width="14.90625" style="390" hidden="1"/>
    <col min="5732" max="5733" width="15.90625" style="390" hidden="1"/>
    <col min="5734" max="5739" width="16.08984375" style="390" hidden="1"/>
    <col min="5740" max="5740" width="6.08984375" style="390" hidden="1"/>
    <col min="5741" max="5741" width="3" style="390" hidden="1"/>
    <col min="5742" max="5981" width="8.6328125" style="390" hidden="1"/>
    <col min="5982" max="5987" width="14.90625" style="390" hidden="1"/>
    <col min="5988" max="5989" width="15.90625" style="390" hidden="1"/>
    <col min="5990" max="5995" width="16.08984375" style="390" hidden="1"/>
    <col min="5996" max="5996" width="6.08984375" style="390" hidden="1"/>
    <col min="5997" max="5997" width="3" style="390" hidden="1"/>
    <col min="5998" max="6237" width="8.6328125" style="390" hidden="1"/>
    <col min="6238" max="6243" width="14.90625" style="390" hidden="1"/>
    <col min="6244" max="6245" width="15.90625" style="390" hidden="1"/>
    <col min="6246" max="6251" width="16.08984375" style="390" hidden="1"/>
    <col min="6252" max="6252" width="6.08984375" style="390" hidden="1"/>
    <col min="6253" max="6253" width="3" style="390" hidden="1"/>
    <col min="6254" max="6493" width="8.6328125" style="390" hidden="1"/>
    <col min="6494" max="6499" width="14.90625" style="390" hidden="1"/>
    <col min="6500" max="6501" width="15.90625" style="390" hidden="1"/>
    <col min="6502" max="6507" width="16.08984375" style="390" hidden="1"/>
    <col min="6508" max="6508" width="6.08984375" style="390" hidden="1"/>
    <col min="6509" max="6509" width="3" style="390" hidden="1"/>
    <col min="6510" max="6749" width="8.6328125" style="390" hidden="1"/>
    <col min="6750" max="6755" width="14.90625" style="390" hidden="1"/>
    <col min="6756" max="6757" width="15.90625" style="390" hidden="1"/>
    <col min="6758" max="6763" width="16.08984375" style="390" hidden="1"/>
    <col min="6764" max="6764" width="6.08984375" style="390" hidden="1"/>
    <col min="6765" max="6765" width="3" style="390" hidden="1"/>
    <col min="6766" max="7005" width="8.6328125" style="390" hidden="1"/>
    <col min="7006" max="7011" width="14.90625" style="390" hidden="1"/>
    <col min="7012" max="7013" width="15.90625" style="390" hidden="1"/>
    <col min="7014" max="7019" width="16.08984375" style="390" hidden="1"/>
    <col min="7020" max="7020" width="6.08984375" style="390" hidden="1"/>
    <col min="7021" max="7021" width="3" style="390" hidden="1"/>
    <col min="7022" max="7261" width="8.6328125" style="390" hidden="1"/>
    <col min="7262" max="7267" width="14.90625" style="390" hidden="1"/>
    <col min="7268" max="7269" width="15.90625" style="390" hidden="1"/>
    <col min="7270" max="7275" width="16.08984375" style="390" hidden="1"/>
    <col min="7276" max="7276" width="6.08984375" style="390" hidden="1"/>
    <col min="7277" max="7277" width="3" style="390" hidden="1"/>
    <col min="7278" max="7517" width="8.6328125" style="390" hidden="1"/>
    <col min="7518" max="7523" width="14.90625" style="390" hidden="1"/>
    <col min="7524" max="7525" width="15.90625" style="390" hidden="1"/>
    <col min="7526" max="7531" width="16.08984375" style="390" hidden="1"/>
    <col min="7532" max="7532" width="6.08984375" style="390" hidden="1"/>
    <col min="7533" max="7533" width="3" style="390" hidden="1"/>
    <col min="7534" max="7773" width="8.6328125" style="390" hidden="1"/>
    <col min="7774" max="7779" width="14.90625" style="390" hidden="1"/>
    <col min="7780" max="7781" width="15.90625" style="390" hidden="1"/>
    <col min="7782" max="7787" width="16.08984375" style="390" hidden="1"/>
    <col min="7788" max="7788" width="6.08984375" style="390" hidden="1"/>
    <col min="7789" max="7789" width="3" style="390" hidden="1"/>
    <col min="7790" max="8029" width="8.6328125" style="390" hidden="1"/>
    <col min="8030" max="8035" width="14.90625" style="390" hidden="1"/>
    <col min="8036" max="8037" width="15.90625" style="390" hidden="1"/>
    <col min="8038" max="8043" width="16.08984375" style="390" hidden="1"/>
    <col min="8044" max="8044" width="6.08984375" style="390" hidden="1"/>
    <col min="8045" max="8045" width="3" style="390" hidden="1"/>
    <col min="8046" max="8285" width="8.6328125" style="390" hidden="1"/>
    <col min="8286" max="8291" width="14.90625" style="390" hidden="1"/>
    <col min="8292" max="8293" width="15.90625" style="390" hidden="1"/>
    <col min="8294" max="8299" width="16.08984375" style="390" hidden="1"/>
    <col min="8300" max="8300" width="6.08984375" style="390" hidden="1"/>
    <col min="8301" max="8301" width="3" style="390" hidden="1"/>
    <col min="8302" max="8541" width="8.6328125" style="390" hidden="1"/>
    <col min="8542" max="8547" width="14.90625" style="390" hidden="1"/>
    <col min="8548" max="8549" width="15.90625" style="390" hidden="1"/>
    <col min="8550" max="8555" width="16.08984375" style="390" hidden="1"/>
    <col min="8556" max="8556" width="6.08984375" style="390" hidden="1"/>
    <col min="8557" max="8557" width="3" style="390" hidden="1"/>
    <col min="8558" max="8797" width="8.6328125" style="390" hidden="1"/>
    <col min="8798" max="8803" width="14.90625" style="390" hidden="1"/>
    <col min="8804" max="8805" width="15.90625" style="390" hidden="1"/>
    <col min="8806" max="8811" width="16.08984375" style="390" hidden="1"/>
    <col min="8812" max="8812" width="6.08984375" style="390" hidden="1"/>
    <col min="8813" max="8813" width="3" style="390" hidden="1"/>
    <col min="8814" max="9053" width="8.6328125" style="390" hidden="1"/>
    <col min="9054" max="9059" width="14.90625" style="390" hidden="1"/>
    <col min="9060" max="9061" width="15.90625" style="390" hidden="1"/>
    <col min="9062" max="9067" width="16.08984375" style="390" hidden="1"/>
    <col min="9068" max="9068" width="6.08984375" style="390" hidden="1"/>
    <col min="9069" max="9069" width="3" style="390" hidden="1"/>
    <col min="9070" max="9309" width="8.6328125" style="390" hidden="1"/>
    <col min="9310" max="9315" width="14.90625" style="390" hidden="1"/>
    <col min="9316" max="9317" width="15.90625" style="390" hidden="1"/>
    <col min="9318" max="9323" width="16.08984375" style="390" hidden="1"/>
    <col min="9324" max="9324" width="6.08984375" style="390" hidden="1"/>
    <col min="9325" max="9325" width="3" style="390" hidden="1"/>
    <col min="9326" max="9565" width="8.6328125" style="390" hidden="1"/>
    <col min="9566" max="9571" width="14.90625" style="390" hidden="1"/>
    <col min="9572" max="9573" width="15.90625" style="390" hidden="1"/>
    <col min="9574" max="9579" width="16.08984375" style="390" hidden="1"/>
    <col min="9580" max="9580" width="6.08984375" style="390" hidden="1"/>
    <col min="9581" max="9581" width="3" style="390" hidden="1"/>
    <col min="9582" max="9821" width="8.6328125" style="390" hidden="1"/>
    <col min="9822" max="9827" width="14.90625" style="390" hidden="1"/>
    <col min="9828" max="9829" width="15.90625" style="390" hidden="1"/>
    <col min="9830" max="9835" width="16.08984375" style="390" hidden="1"/>
    <col min="9836" max="9836" width="6.08984375" style="390" hidden="1"/>
    <col min="9837" max="9837" width="3" style="390" hidden="1"/>
    <col min="9838" max="10077" width="8.6328125" style="390" hidden="1"/>
    <col min="10078" max="10083" width="14.90625" style="390" hidden="1"/>
    <col min="10084" max="10085" width="15.90625" style="390" hidden="1"/>
    <col min="10086" max="10091" width="16.08984375" style="390" hidden="1"/>
    <col min="10092" max="10092" width="6.08984375" style="390" hidden="1"/>
    <col min="10093" max="10093" width="3" style="390" hidden="1"/>
    <col min="10094" max="10333" width="8.6328125" style="390" hidden="1"/>
    <col min="10334" max="10339" width="14.90625" style="390" hidden="1"/>
    <col min="10340" max="10341" width="15.90625" style="390" hidden="1"/>
    <col min="10342" max="10347" width="16.08984375" style="390" hidden="1"/>
    <col min="10348" max="10348" width="6.08984375" style="390" hidden="1"/>
    <col min="10349" max="10349" width="3" style="390" hidden="1"/>
    <col min="10350" max="10589" width="8.6328125" style="390" hidden="1"/>
    <col min="10590" max="10595" width="14.90625" style="390" hidden="1"/>
    <col min="10596" max="10597" width="15.90625" style="390" hidden="1"/>
    <col min="10598" max="10603" width="16.08984375" style="390" hidden="1"/>
    <col min="10604" max="10604" width="6.08984375" style="390" hidden="1"/>
    <col min="10605" max="10605" width="3" style="390" hidden="1"/>
    <col min="10606" max="10845" width="8.6328125" style="390" hidden="1"/>
    <col min="10846" max="10851" width="14.90625" style="390" hidden="1"/>
    <col min="10852" max="10853" width="15.90625" style="390" hidden="1"/>
    <col min="10854" max="10859" width="16.08984375" style="390" hidden="1"/>
    <col min="10860" max="10860" width="6.08984375" style="390" hidden="1"/>
    <col min="10861" max="10861" width="3" style="390" hidden="1"/>
    <col min="10862" max="11101" width="8.6328125" style="390" hidden="1"/>
    <col min="11102" max="11107" width="14.90625" style="390" hidden="1"/>
    <col min="11108" max="11109" width="15.90625" style="390" hidden="1"/>
    <col min="11110" max="11115" width="16.08984375" style="390" hidden="1"/>
    <col min="11116" max="11116" width="6.08984375" style="390" hidden="1"/>
    <col min="11117" max="11117" width="3" style="390" hidden="1"/>
    <col min="11118" max="11357" width="8.6328125" style="390" hidden="1"/>
    <col min="11358" max="11363" width="14.90625" style="390" hidden="1"/>
    <col min="11364" max="11365" width="15.90625" style="390" hidden="1"/>
    <col min="11366" max="11371" width="16.08984375" style="390" hidden="1"/>
    <col min="11372" max="11372" width="6.08984375" style="390" hidden="1"/>
    <col min="11373" max="11373" width="3" style="390" hidden="1"/>
    <col min="11374" max="11613" width="8.6328125" style="390" hidden="1"/>
    <col min="11614" max="11619" width="14.90625" style="390" hidden="1"/>
    <col min="11620" max="11621" width="15.90625" style="390" hidden="1"/>
    <col min="11622" max="11627" width="16.08984375" style="390" hidden="1"/>
    <col min="11628" max="11628" width="6.08984375" style="390" hidden="1"/>
    <col min="11629" max="11629" width="3" style="390" hidden="1"/>
    <col min="11630" max="11869" width="8.6328125" style="390" hidden="1"/>
    <col min="11870" max="11875" width="14.90625" style="390" hidden="1"/>
    <col min="11876" max="11877" width="15.90625" style="390" hidden="1"/>
    <col min="11878" max="11883" width="16.08984375" style="390" hidden="1"/>
    <col min="11884" max="11884" width="6.08984375" style="390" hidden="1"/>
    <col min="11885" max="11885" width="3" style="390" hidden="1"/>
    <col min="11886" max="12125" width="8.6328125" style="390" hidden="1"/>
    <col min="12126" max="12131" width="14.90625" style="390" hidden="1"/>
    <col min="12132" max="12133" width="15.90625" style="390" hidden="1"/>
    <col min="12134" max="12139" width="16.08984375" style="390" hidden="1"/>
    <col min="12140" max="12140" width="6.08984375" style="390" hidden="1"/>
    <col min="12141" max="12141" width="3" style="390" hidden="1"/>
    <col min="12142" max="12381" width="8.6328125" style="390" hidden="1"/>
    <col min="12382" max="12387" width="14.90625" style="390" hidden="1"/>
    <col min="12388" max="12389" width="15.90625" style="390" hidden="1"/>
    <col min="12390" max="12395" width="16.08984375" style="390" hidden="1"/>
    <col min="12396" max="12396" width="6.08984375" style="390" hidden="1"/>
    <col min="12397" max="12397" width="3" style="390" hidden="1"/>
    <col min="12398" max="12637" width="8.6328125" style="390" hidden="1"/>
    <col min="12638" max="12643" width="14.90625" style="390" hidden="1"/>
    <col min="12644" max="12645" width="15.90625" style="390" hidden="1"/>
    <col min="12646" max="12651" width="16.08984375" style="390" hidden="1"/>
    <col min="12652" max="12652" width="6.08984375" style="390" hidden="1"/>
    <col min="12653" max="12653" width="3" style="390" hidden="1"/>
    <col min="12654" max="12893" width="8.6328125" style="390" hidden="1"/>
    <col min="12894" max="12899" width="14.90625" style="390" hidden="1"/>
    <col min="12900" max="12901" width="15.90625" style="390" hidden="1"/>
    <col min="12902" max="12907" width="16.08984375" style="390" hidden="1"/>
    <col min="12908" max="12908" width="6.08984375" style="390" hidden="1"/>
    <col min="12909" max="12909" width="3" style="390" hidden="1"/>
    <col min="12910" max="13149" width="8.6328125" style="390" hidden="1"/>
    <col min="13150" max="13155" width="14.90625" style="390" hidden="1"/>
    <col min="13156" max="13157" width="15.90625" style="390" hidden="1"/>
    <col min="13158" max="13163" width="16.08984375" style="390" hidden="1"/>
    <col min="13164" max="13164" width="6.08984375" style="390" hidden="1"/>
    <col min="13165" max="13165" width="3" style="390" hidden="1"/>
    <col min="13166" max="13405" width="8.6328125" style="390" hidden="1"/>
    <col min="13406" max="13411" width="14.90625" style="390" hidden="1"/>
    <col min="13412" max="13413" width="15.90625" style="390" hidden="1"/>
    <col min="13414" max="13419" width="16.08984375" style="390" hidden="1"/>
    <col min="13420" max="13420" width="6.08984375" style="390" hidden="1"/>
    <col min="13421" max="13421" width="3" style="390" hidden="1"/>
    <col min="13422" max="13661" width="8.6328125" style="390" hidden="1"/>
    <col min="13662" max="13667" width="14.90625" style="390" hidden="1"/>
    <col min="13668" max="13669" width="15.90625" style="390" hidden="1"/>
    <col min="13670" max="13675" width="16.08984375" style="390" hidden="1"/>
    <col min="13676" max="13676" width="6.08984375" style="390" hidden="1"/>
    <col min="13677" max="13677" width="3" style="390" hidden="1"/>
    <col min="13678" max="13917" width="8.6328125" style="390" hidden="1"/>
    <col min="13918" max="13923" width="14.90625" style="390" hidden="1"/>
    <col min="13924" max="13925" width="15.90625" style="390" hidden="1"/>
    <col min="13926" max="13931" width="16.08984375" style="390" hidden="1"/>
    <col min="13932" max="13932" width="6.08984375" style="390" hidden="1"/>
    <col min="13933" max="13933" width="3" style="390" hidden="1"/>
    <col min="13934" max="14173" width="8.6328125" style="390" hidden="1"/>
    <col min="14174" max="14179" width="14.90625" style="390" hidden="1"/>
    <col min="14180" max="14181" width="15.90625" style="390" hidden="1"/>
    <col min="14182" max="14187" width="16.08984375" style="390" hidden="1"/>
    <col min="14188" max="14188" width="6.08984375" style="390" hidden="1"/>
    <col min="14189" max="14189" width="3" style="390" hidden="1"/>
    <col min="14190" max="14429" width="8.6328125" style="390" hidden="1"/>
    <col min="14430" max="14435" width="14.90625" style="390" hidden="1"/>
    <col min="14436" max="14437" width="15.90625" style="390" hidden="1"/>
    <col min="14438" max="14443" width="16.08984375" style="390" hidden="1"/>
    <col min="14444" max="14444" width="6.08984375" style="390" hidden="1"/>
    <col min="14445" max="14445" width="3" style="390" hidden="1"/>
    <col min="14446" max="14685" width="8.6328125" style="390" hidden="1"/>
    <col min="14686" max="14691" width="14.90625" style="390" hidden="1"/>
    <col min="14692" max="14693" width="15.90625" style="390" hidden="1"/>
    <col min="14694" max="14699" width="16.08984375" style="390" hidden="1"/>
    <col min="14700" max="14700" width="6.08984375" style="390" hidden="1"/>
    <col min="14701" max="14701" width="3" style="390" hidden="1"/>
    <col min="14702" max="14941" width="8.6328125" style="390" hidden="1"/>
    <col min="14942" max="14947" width="14.90625" style="390" hidden="1"/>
    <col min="14948" max="14949" width="15.90625" style="390" hidden="1"/>
    <col min="14950" max="14955" width="16.08984375" style="390" hidden="1"/>
    <col min="14956" max="14956" width="6.08984375" style="390" hidden="1"/>
    <col min="14957" max="14957" width="3" style="390" hidden="1"/>
    <col min="14958" max="15197" width="8.6328125" style="390" hidden="1"/>
    <col min="15198" max="15203" width="14.90625" style="390" hidden="1"/>
    <col min="15204" max="15205" width="15.90625" style="390" hidden="1"/>
    <col min="15206" max="15211" width="16.08984375" style="390" hidden="1"/>
    <col min="15212" max="15212" width="6.08984375" style="390" hidden="1"/>
    <col min="15213" max="15213" width="3" style="390" hidden="1"/>
    <col min="15214" max="15453" width="8.6328125" style="390" hidden="1"/>
    <col min="15454" max="15459" width="14.90625" style="390" hidden="1"/>
    <col min="15460" max="15461" width="15.90625" style="390" hidden="1"/>
    <col min="15462" max="15467" width="16.08984375" style="390" hidden="1"/>
    <col min="15468" max="15468" width="6.08984375" style="390" hidden="1"/>
    <col min="15469" max="15469" width="3" style="390" hidden="1"/>
    <col min="15470" max="15709" width="8.6328125" style="390" hidden="1"/>
    <col min="15710" max="15715" width="14.90625" style="390" hidden="1"/>
    <col min="15716" max="15717" width="15.90625" style="390" hidden="1"/>
    <col min="15718" max="15723" width="16.08984375" style="390" hidden="1"/>
    <col min="15724" max="15724" width="6.08984375" style="390" hidden="1"/>
    <col min="15725" max="15725" width="3" style="390" hidden="1"/>
    <col min="15726" max="15965" width="8.6328125" style="390" hidden="1"/>
    <col min="15966" max="15971" width="14.90625" style="390" hidden="1"/>
    <col min="15972" max="15973" width="15.90625" style="390" hidden="1"/>
    <col min="15974" max="15979" width="16.08984375" style="390" hidden="1"/>
    <col min="15980" max="15980" width="6.08984375" style="390" hidden="1"/>
    <col min="15981" max="15981" width="3" style="390" hidden="1"/>
    <col min="15982" max="16221" width="8.6328125" style="390" hidden="1"/>
    <col min="16222" max="16227" width="14.90625" style="390" hidden="1"/>
    <col min="16228" max="16229" width="15.90625" style="390" hidden="1"/>
    <col min="16230" max="16235" width="16.08984375" style="390" hidden="1"/>
    <col min="16236" max="16236" width="6.08984375" style="390" hidden="1"/>
    <col min="16237" max="16237" width="3" style="390" hidden="1"/>
    <col min="16238" max="16384" width="8.6328125" style="390" hidden="1"/>
  </cols>
  <sheetData>
    <row r="1" spans="1:143" ht="42.75" customHeight="1" x14ac:dyDescent="0.2">
      <c r="A1" s="388"/>
      <c r="B1" s="389"/>
      <c r="DD1" s="390"/>
      <c r="DE1" s="390"/>
    </row>
    <row r="2" spans="1:143" ht="25.5" customHeight="1" x14ac:dyDescent="0.2">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2">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ht="13" x14ac:dyDescent="0.2">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ht="13" x14ac:dyDescent="0.2">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ht="13" x14ac:dyDescent="0.2">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ht="13" x14ac:dyDescent="0.2">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ht="13" x14ac:dyDescent="0.2">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ht="13" x14ac:dyDescent="0.2">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ht="13" x14ac:dyDescent="0.2">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602</v>
      </c>
    </row>
    <row r="11" spans="1:143" s="292" customFormat="1" ht="13" x14ac:dyDescent="0.2">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 x14ac:dyDescent="0.2">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602</v>
      </c>
    </row>
    <row r="13" spans="1:143" s="292" customFormat="1" ht="13" x14ac:dyDescent="0.2">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 x14ac:dyDescent="0.2">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 x14ac:dyDescent="0.2">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 x14ac:dyDescent="0.2">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 x14ac:dyDescent="0.2">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 x14ac:dyDescent="0.2">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ht="13" x14ac:dyDescent="0.2">
      <c r="DD19" s="390"/>
      <c r="DE19" s="390"/>
    </row>
    <row r="20" spans="1:351" ht="13" x14ac:dyDescent="0.2">
      <c r="DD20" s="390"/>
      <c r="DE20" s="390"/>
    </row>
    <row r="21" spans="1:351" ht="16.5" x14ac:dyDescent="0.2">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6.5" x14ac:dyDescent="0.2">
      <c r="B22" s="397"/>
      <c r="MM22" s="396"/>
    </row>
    <row r="23" spans="1:351" ht="13" x14ac:dyDescent="0.2">
      <c r="B23" s="397"/>
    </row>
    <row r="24" spans="1:351" ht="13" x14ac:dyDescent="0.2">
      <c r="B24" s="397"/>
    </row>
    <row r="25" spans="1:351" ht="13" x14ac:dyDescent="0.2">
      <c r="B25" s="397"/>
    </row>
    <row r="26" spans="1:351" ht="13" x14ac:dyDescent="0.2">
      <c r="B26" s="397"/>
    </row>
    <row r="27" spans="1:351" ht="13" x14ac:dyDescent="0.2">
      <c r="B27" s="397"/>
    </row>
    <row r="28" spans="1:351" ht="13" x14ac:dyDescent="0.2">
      <c r="B28" s="397"/>
    </row>
    <row r="29" spans="1:351" ht="13" x14ac:dyDescent="0.2">
      <c r="B29" s="397"/>
    </row>
    <row r="30" spans="1:351" ht="13" x14ac:dyDescent="0.2">
      <c r="B30" s="397"/>
    </row>
    <row r="31" spans="1:351" ht="13" x14ac:dyDescent="0.2">
      <c r="B31" s="397"/>
    </row>
    <row r="32" spans="1:351" ht="13" x14ac:dyDescent="0.2">
      <c r="B32" s="397"/>
    </row>
    <row r="33" spans="2:109" ht="13" x14ac:dyDescent="0.2">
      <c r="B33" s="397"/>
    </row>
    <row r="34" spans="2:109" ht="13" x14ac:dyDescent="0.2">
      <c r="B34" s="397"/>
    </row>
    <row r="35" spans="2:109" ht="13" x14ac:dyDescent="0.2">
      <c r="B35" s="397"/>
    </row>
    <row r="36" spans="2:109" ht="13" x14ac:dyDescent="0.2">
      <c r="B36" s="397"/>
    </row>
    <row r="37" spans="2:109" ht="13" x14ac:dyDescent="0.2">
      <c r="B37" s="397"/>
    </row>
    <row r="38" spans="2:109" ht="13" x14ac:dyDescent="0.2">
      <c r="B38" s="397"/>
    </row>
    <row r="39" spans="2:109" ht="13" x14ac:dyDescent="0.2">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ht="13" x14ac:dyDescent="0.2">
      <c r="B40" s="402"/>
      <c r="DD40" s="402"/>
      <c r="DE40" s="390"/>
    </row>
    <row r="41" spans="2:109" ht="16.5" x14ac:dyDescent="0.2">
      <c r="B41" s="403" t="s">
        <v>603</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ht="13" x14ac:dyDescent="0.2">
      <c r="B42" s="397"/>
      <c r="G42" s="404"/>
      <c r="I42" s="405"/>
      <c r="J42" s="405"/>
      <c r="K42" s="405"/>
      <c r="AM42" s="404"/>
      <c r="AN42" s="404" t="s">
        <v>604</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2">
      <c r="B43" s="397"/>
      <c r="AN43" s="1324" t="s">
        <v>605</v>
      </c>
      <c r="AO43" s="1325"/>
      <c r="AP43" s="1325"/>
      <c r="AQ43" s="1325"/>
      <c r="AR43" s="1325"/>
      <c r="AS43" s="1325"/>
      <c r="AT43" s="1325"/>
      <c r="AU43" s="1325"/>
      <c r="AV43" s="1325"/>
      <c r="AW43" s="1325"/>
      <c r="AX43" s="1325"/>
      <c r="AY43" s="1325"/>
      <c r="AZ43" s="1325"/>
      <c r="BA43" s="1325"/>
      <c r="BB43" s="1325"/>
      <c r="BC43" s="1325"/>
      <c r="BD43" s="1325"/>
      <c r="BE43" s="1325"/>
      <c r="BF43" s="1325"/>
      <c r="BG43" s="1325"/>
      <c r="BH43" s="1325"/>
      <c r="BI43" s="1325"/>
      <c r="BJ43" s="1325"/>
      <c r="BK43" s="1325"/>
      <c r="BL43" s="1325"/>
      <c r="BM43" s="1325"/>
      <c r="BN43" s="1325"/>
      <c r="BO43" s="1325"/>
      <c r="BP43" s="1325"/>
      <c r="BQ43" s="1325"/>
      <c r="BR43" s="1325"/>
      <c r="BS43" s="1325"/>
      <c r="BT43" s="1325"/>
      <c r="BU43" s="1325"/>
      <c r="BV43" s="1325"/>
      <c r="BW43" s="1325"/>
      <c r="BX43" s="1325"/>
      <c r="BY43" s="1325"/>
      <c r="BZ43" s="1325"/>
      <c r="CA43" s="1325"/>
      <c r="CB43" s="1325"/>
      <c r="CC43" s="1325"/>
      <c r="CD43" s="1325"/>
      <c r="CE43" s="1325"/>
      <c r="CF43" s="1325"/>
      <c r="CG43" s="1325"/>
      <c r="CH43" s="1325"/>
      <c r="CI43" s="1325"/>
      <c r="CJ43" s="1325"/>
      <c r="CK43" s="1325"/>
      <c r="CL43" s="1325"/>
      <c r="CM43" s="1325"/>
      <c r="CN43" s="1325"/>
      <c r="CO43" s="1325"/>
      <c r="CP43" s="1325"/>
      <c r="CQ43" s="1325"/>
      <c r="CR43" s="1325"/>
      <c r="CS43" s="1325"/>
      <c r="CT43" s="1325"/>
      <c r="CU43" s="1325"/>
      <c r="CV43" s="1325"/>
      <c r="CW43" s="1325"/>
      <c r="CX43" s="1325"/>
      <c r="CY43" s="1325"/>
      <c r="CZ43" s="1325"/>
      <c r="DA43" s="1325"/>
      <c r="DB43" s="1325"/>
      <c r="DC43" s="1326"/>
    </row>
    <row r="44" spans="2:109" ht="13" x14ac:dyDescent="0.2">
      <c r="B44" s="397"/>
      <c r="AN44" s="1327"/>
      <c r="AO44" s="1328"/>
      <c r="AP44" s="1328"/>
      <c r="AQ44" s="1328"/>
      <c r="AR44" s="1328"/>
      <c r="AS44" s="1328"/>
      <c r="AT44" s="1328"/>
      <c r="AU44" s="1328"/>
      <c r="AV44" s="1328"/>
      <c r="AW44" s="1328"/>
      <c r="AX44" s="1328"/>
      <c r="AY44" s="1328"/>
      <c r="AZ44" s="1328"/>
      <c r="BA44" s="1328"/>
      <c r="BB44" s="1328"/>
      <c r="BC44" s="1328"/>
      <c r="BD44" s="1328"/>
      <c r="BE44" s="1328"/>
      <c r="BF44" s="1328"/>
      <c r="BG44" s="1328"/>
      <c r="BH44" s="1328"/>
      <c r="BI44" s="1328"/>
      <c r="BJ44" s="1328"/>
      <c r="BK44" s="1328"/>
      <c r="BL44" s="1328"/>
      <c r="BM44" s="1328"/>
      <c r="BN44" s="1328"/>
      <c r="BO44" s="1328"/>
      <c r="BP44" s="1328"/>
      <c r="BQ44" s="1328"/>
      <c r="BR44" s="1328"/>
      <c r="BS44" s="1328"/>
      <c r="BT44" s="1328"/>
      <c r="BU44" s="1328"/>
      <c r="BV44" s="1328"/>
      <c r="BW44" s="1328"/>
      <c r="BX44" s="1328"/>
      <c r="BY44" s="1328"/>
      <c r="BZ44" s="1328"/>
      <c r="CA44" s="1328"/>
      <c r="CB44" s="1328"/>
      <c r="CC44" s="1328"/>
      <c r="CD44" s="1328"/>
      <c r="CE44" s="1328"/>
      <c r="CF44" s="1328"/>
      <c r="CG44" s="1328"/>
      <c r="CH44" s="1328"/>
      <c r="CI44" s="1328"/>
      <c r="CJ44" s="1328"/>
      <c r="CK44" s="1328"/>
      <c r="CL44" s="1328"/>
      <c r="CM44" s="1328"/>
      <c r="CN44" s="1328"/>
      <c r="CO44" s="1328"/>
      <c r="CP44" s="1328"/>
      <c r="CQ44" s="1328"/>
      <c r="CR44" s="1328"/>
      <c r="CS44" s="1328"/>
      <c r="CT44" s="1328"/>
      <c r="CU44" s="1328"/>
      <c r="CV44" s="1328"/>
      <c r="CW44" s="1328"/>
      <c r="CX44" s="1328"/>
      <c r="CY44" s="1328"/>
      <c r="CZ44" s="1328"/>
      <c r="DA44" s="1328"/>
      <c r="DB44" s="1328"/>
      <c r="DC44" s="1329"/>
    </row>
    <row r="45" spans="2:109" ht="13" x14ac:dyDescent="0.2">
      <c r="B45" s="397"/>
      <c r="AN45" s="1327"/>
      <c r="AO45" s="1328"/>
      <c r="AP45" s="1328"/>
      <c r="AQ45" s="1328"/>
      <c r="AR45" s="1328"/>
      <c r="AS45" s="1328"/>
      <c r="AT45" s="1328"/>
      <c r="AU45" s="1328"/>
      <c r="AV45" s="1328"/>
      <c r="AW45" s="1328"/>
      <c r="AX45" s="1328"/>
      <c r="AY45" s="1328"/>
      <c r="AZ45" s="1328"/>
      <c r="BA45" s="1328"/>
      <c r="BB45" s="1328"/>
      <c r="BC45" s="1328"/>
      <c r="BD45" s="1328"/>
      <c r="BE45" s="1328"/>
      <c r="BF45" s="1328"/>
      <c r="BG45" s="1328"/>
      <c r="BH45" s="1328"/>
      <c r="BI45" s="1328"/>
      <c r="BJ45" s="1328"/>
      <c r="BK45" s="1328"/>
      <c r="BL45" s="1328"/>
      <c r="BM45" s="1328"/>
      <c r="BN45" s="1328"/>
      <c r="BO45" s="1328"/>
      <c r="BP45" s="1328"/>
      <c r="BQ45" s="1328"/>
      <c r="BR45" s="1328"/>
      <c r="BS45" s="1328"/>
      <c r="BT45" s="1328"/>
      <c r="BU45" s="1328"/>
      <c r="BV45" s="1328"/>
      <c r="BW45" s="1328"/>
      <c r="BX45" s="1328"/>
      <c r="BY45" s="1328"/>
      <c r="BZ45" s="1328"/>
      <c r="CA45" s="1328"/>
      <c r="CB45" s="1328"/>
      <c r="CC45" s="1328"/>
      <c r="CD45" s="1328"/>
      <c r="CE45" s="1328"/>
      <c r="CF45" s="1328"/>
      <c r="CG45" s="1328"/>
      <c r="CH45" s="1328"/>
      <c r="CI45" s="1328"/>
      <c r="CJ45" s="1328"/>
      <c r="CK45" s="1328"/>
      <c r="CL45" s="1328"/>
      <c r="CM45" s="1328"/>
      <c r="CN45" s="1328"/>
      <c r="CO45" s="1328"/>
      <c r="CP45" s="1328"/>
      <c r="CQ45" s="1328"/>
      <c r="CR45" s="1328"/>
      <c r="CS45" s="1328"/>
      <c r="CT45" s="1328"/>
      <c r="CU45" s="1328"/>
      <c r="CV45" s="1328"/>
      <c r="CW45" s="1328"/>
      <c r="CX45" s="1328"/>
      <c r="CY45" s="1328"/>
      <c r="CZ45" s="1328"/>
      <c r="DA45" s="1328"/>
      <c r="DB45" s="1328"/>
      <c r="DC45" s="1329"/>
    </row>
    <row r="46" spans="2:109" ht="13" x14ac:dyDescent="0.2">
      <c r="B46" s="397"/>
      <c r="AN46" s="1327"/>
      <c r="AO46" s="1328"/>
      <c r="AP46" s="1328"/>
      <c r="AQ46" s="1328"/>
      <c r="AR46" s="1328"/>
      <c r="AS46" s="1328"/>
      <c r="AT46" s="1328"/>
      <c r="AU46" s="1328"/>
      <c r="AV46" s="1328"/>
      <c r="AW46" s="1328"/>
      <c r="AX46" s="1328"/>
      <c r="AY46" s="1328"/>
      <c r="AZ46" s="1328"/>
      <c r="BA46" s="1328"/>
      <c r="BB46" s="1328"/>
      <c r="BC46" s="1328"/>
      <c r="BD46" s="1328"/>
      <c r="BE46" s="1328"/>
      <c r="BF46" s="1328"/>
      <c r="BG46" s="1328"/>
      <c r="BH46" s="1328"/>
      <c r="BI46" s="1328"/>
      <c r="BJ46" s="1328"/>
      <c r="BK46" s="1328"/>
      <c r="BL46" s="1328"/>
      <c r="BM46" s="1328"/>
      <c r="BN46" s="1328"/>
      <c r="BO46" s="1328"/>
      <c r="BP46" s="1328"/>
      <c r="BQ46" s="1328"/>
      <c r="BR46" s="1328"/>
      <c r="BS46" s="1328"/>
      <c r="BT46" s="1328"/>
      <c r="BU46" s="1328"/>
      <c r="BV46" s="1328"/>
      <c r="BW46" s="1328"/>
      <c r="BX46" s="1328"/>
      <c r="BY46" s="1328"/>
      <c r="BZ46" s="1328"/>
      <c r="CA46" s="1328"/>
      <c r="CB46" s="1328"/>
      <c r="CC46" s="1328"/>
      <c r="CD46" s="1328"/>
      <c r="CE46" s="1328"/>
      <c r="CF46" s="1328"/>
      <c r="CG46" s="1328"/>
      <c r="CH46" s="1328"/>
      <c r="CI46" s="1328"/>
      <c r="CJ46" s="1328"/>
      <c r="CK46" s="1328"/>
      <c r="CL46" s="1328"/>
      <c r="CM46" s="1328"/>
      <c r="CN46" s="1328"/>
      <c r="CO46" s="1328"/>
      <c r="CP46" s="1328"/>
      <c r="CQ46" s="1328"/>
      <c r="CR46" s="1328"/>
      <c r="CS46" s="1328"/>
      <c r="CT46" s="1328"/>
      <c r="CU46" s="1328"/>
      <c r="CV46" s="1328"/>
      <c r="CW46" s="1328"/>
      <c r="CX46" s="1328"/>
      <c r="CY46" s="1328"/>
      <c r="CZ46" s="1328"/>
      <c r="DA46" s="1328"/>
      <c r="DB46" s="1328"/>
      <c r="DC46" s="1329"/>
    </row>
    <row r="47" spans="2:109" ht="13" x14ac:dyDescent="0.2">
      <c r="B47" s="397"/>
      <c r="AN47" s="1330"/>
      <c r="AO47" s="1331"/>
      <c r="AP47" s="1331"/>
      <c r="AQ47" s="1331"/>
      <c r="AR47" s="1331"/>
      <c r="AS47" s="1331"/>
      <c r="AT47" s="1331"/>
      <c r="AU47" s="1331"/>
      <c r="AV47" s="1331"/>
      <c r="AW47" s="1331"/>
      <c r="AX47" s="1331"/>
      <c r="AY47" s="1331"/>
      <c r="AZ47" s="1331"/>
      <c r="BA47" s="1331"/>
      <c r="BB47" s="1331"/>
      <c r="BC47" s="1331"/>
      <c r="BD47" s="1331"/>
      <c r="BE47" s="1331"/>
      <c r="BF47" s="1331"/>
      <c r="BG47" s="1331"/>
      <c r="BH47" s="1331"/>
      <c r="BI47" s="1331"/>
      <c r="BJ47" s="1331"/>
      <c r="BK47" s="1331"/>
      <c r="BL47" s="1331"/>
      <c r="BM47" s="1331"/>
      <c r="BN47" s="1331"/>
      <c r="BO47" s="1331"/>
      <c r="BP47" s="1331"/>
      <c r="BQ47" s="1331"/>
      <c r="BR47" s="1331"/>
      <c r="BS47" s="1331"/>
      <c r="BT47" s="1331"/>
      <c r="BU47" s="1331"/>
      <c r="BV47" s="1331"/>
      <c r="BW47" s="1331"/>
      <c r="BX47" s="1331"/>
      <c r="BY47" s="1331"/>
      <c r="BZ47" s="1331"/>
      <c r="CA47" s="1331"/>
      <c r="CB47" s="1331"/>
      <c r="CC47" s="1331"/>
      <c r="CD47" s="1331"/>
      <c r="CE47" s="1331"/>
      <c r="CF47" s="1331"/>
      <c r="CG47" s="1331"/>
      <c r="CH47" s="1331"/>
      <c r="CI47" s="1331"/>
      <c r="CJ47" s="1331"/>
      <c r="CK47" s="1331"/>
      <c r="CL47" s="1331"/>
      <c r="CM47" s="1331"/>
      <c r="CN47" s="1331"/>
      <c r="CO47" s="1331"/>
      <c r="CP47" s="1331"/>
      <c r="CQ47" s="1331"/>
      <c r="CR47" s="1331"/>
      <c r="CS47" s="1331"/>
      <c r="CT47" s="1331"/>
      <c r="CU47" s="1331"/>
      <c r="CV47" s="1331"/>
      <c r="CW47" s="1331"/>
      <c r="CX47" s="1331"/>
      <c r="CY47" s="1331"/>
      <c r="CZ47" s="1331"/>
      <c r="DA47" s="1331"/>
      <c r="DB47" s="1331"/>
      <c r="DC47" s="1332"/>
    </row>
    <row r="48" spans="2:109" ht="13" x14ac:dyDescent="0.2">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ht="13" x14ac:dyDescent="0.2">
      <c r="B49" s="397"/>
      <c r="AN49" s="390" t="s">
        <v>606</v>
      </c>
    </row>
    <row r="50" spans="1:109" ht="13" x14ac:dyDescent="0.2">
      <c r="B50" s="397"/>
      <c r="G50" s="1318"/>
      <c r="H50" s="1318"/>
      <c r="I50" s="1318"/>
      <c r="J50" s="1318"/>
      <c r="K50" s="407"/>
      <c r="L50" s="407"/>
      <c r="M50" s="408"/>
      <c r="N50" s="408"/>
      <c r="AN50" s="1321"/>
      <c r="AO50" s="1322"/>
      <c r="AP50" s="1322"/>
      <c r="AQ50" s="1322"/>
      <c r="AR50" s="1322"/>
      <c r="AS50" s="1322"/>
      <c r="AT50" s="1322"/>
      <c r="AU50" s="1322"/>
      <c r="AV50" s="1322"/>
      <c r="AW50" s="1322"/>
      <c r="AX50" s="1322"/>
      <c r="AY50" s="1322"/>
      <c r="AZ50" s="1322"/>
      <c r="BA50" s="1322"/>
      <c r="BB50" s="1322"/>
      <c r="BC50" s="1322"/>
      <c r="BD50" s="1322"/>
      <c r="BE50" s="1322"/>
      <c r="BF50" s="1322"/>
      <c r="BG50" s="1322"/>
      <c r="BH50" s="1322"/>
      <c r="BI50" s="1322"/>
      <c r="BJ50" s="1322"/>
      <c r="BK50" s="1322"/>
      <c r="BL50" s="1322"/>
      <c r="BM50" s="1322"/>
      <c r="BN50" s="1322"/>
      <c r="BO50" s="1323"/>
      <c r="BP50" s="1317" t="s">
        <v>570</v>
      </c>
      <c r="BQ50" s="1317"/>
      <c r="BR50" s="1317"/>
      <c r="BS50" s="1317"/>
      <c r="BT50" s="1317"/>
      <c r="BU50" s="1317"/>
      <c r="BV50" s="1317"/>
      <c r="BW50" s="1317"/>
      <c r="BX50" s="1317" t="s">
        <v>571</v>
      </c>
      <c r="BY50" s="1317"/>
      <c r="BZ50" s="1317"/>
      <c r="CA50" s="1317"/>
      <c r="CB50" s="1317"/>
      <c r="CC50" s="1317"/>
      <c r="CD50" s="1317"/>
      <c r="CE50" s="1317"/>
      <c r="CF50" s="1317" t="s">
        <v>572</v>
      </c>
      <c r="CG50" s="1317"/>
      <c r="CH50" s="1317"/>
      <c r="CI50" s="1317"/>
      <c r="CJ50" s="1317"/>
      <c r="CK50" s="1317"/>
      <c r="CL50" s="1317"/>
      <c r="CM50" s="1317"/>
      <c r="CN50" s="1317" t="s">
        <v>573</v>
      </c>
      <c r="CO50" s="1317"/>
      <c r="CP50" s="1317"/>
      <c r="CQ50" s="1317"/>
      <c r="CR50" s="1317"/>
      <c r="CS50" s="1317"/>
      <c r="CT50" s="1317"/>
      <c r="CU50" s="1317"/>
      <c r="CV50" s="1317" t="s">
        <v>574</v>
      </c>
      <c r="CW50" s="1317"/>
      <c r="CX50" s="1317"/>
      <c r="CY50" s="1317"/>
      <c r="CZ50" s="1317"/>
      <c r="DA50" s="1317"/>
      <c r="DB50" s="1317"/>
      <c r="DC50" s="1317"/>
    </row>
    <row r="51" spans="1:109" ht="13.5" customHeight="1" x14ac:dyDescent="0.2">
      <c r="B51" s="397"/>
      <c r="G51" s="1320"/>
      <c r="H51" s="1320"/>
      <c r="I51" s="1333"/>
      <c r="J51" s="1333"/>
      <c r="K51" s="1319"/>
      <c r="L51" s="1319"/>
      <c r="M51" s="1319"/>
      <c r="N51" s="1319"/>
      <c r="AM51" s="406"/>
      <c r="AN51" s="1315" t="s">
        <v>607</v>
      </c>
      <c r="AO51" s="1315"/>
      <c r="AP51" s="1315"/>
      <c r="AQ51" s="1315"/>
      <c r="AR51" s="1315"/>
      <c r="AS51" s="1315"/>
      <c r="AT51" s="1315"/>
      <c r="AU51" s="1315"/>
      <c r="AV51" s="1315"/>
      <c r="AW51" s="1315"/>
      <c r="AX51" s="1315"/>
      <c r="AY51" s="1315"/>
      <c r="AZ51" s="1315"/>
      <c r="BA51" s="1315"/>
      <c r="BB51" s="1315" t="s">
        <v>608</v>
      </c>
      <c r="BC51" s="1315"/>
      <c r="BD51" s="1315"/>
      <c r="BE51" s="1315"/>
      <c r="BF51" s="1315"/>
      <c r="BG51" s="1315"/>
      <c r="BH51" s="1315"/>
      <c r="BI51" s="1315"/>
      <c r="BJ51" s="1315"/>
      <c r="BK51" s="1315"/>
      <c r="BL51" s="1315"/>
      <c r="BM51" s="1315"/>
      <c r="BN51" s="1315"/>
      <c r="BO51" s="1315"/>
      <c r="BP51" s="1312">
        <v>32.6</v>
      </c>
      <c r="BQ51" s="1312"/>
      <c r="BR51" s="1312"/>
      <c r="BS51" s="1312"/>
      <c r="BT51" s="1312"/>
      <c r="BU51" s="1312"/>
      <c r="BV51" s="1312"/>
      <c r="BW51" s="1312"/>
      <c r="BX51" s="1312">
        <v>5.7</v>
      </c>
      <c r="BY51" s="1312"/>
      <c r="BZ51" s="1312"/>
      <c r="CA51" s="1312"/>
      <c r="CB51" s="1312"/>
      <c r="CC51" s="1312"/>
      <c r="CD51" s="1312"/>
      <c r="CE51" s="1312"/>
      <c r="CF51" s="1312"/>
      <c r="CG51" s="1312"/>
      <c r="CH51" s="1312"/>
      <c r="CI51" s="1312"/>
      <c r="CJ51" s="1312"/>
      <c r="CK51" s="1312"/>
      <c r="CL51" s="1312"/>
      <c r="CM51" s="1312"/>
      <c r="CN51" s="1312"/>
      <c r="CO51" s="1312"/>
      <c r="CP51" s="1312"/>
      <c r="CQ51" s="1312"/>
      <c r="CR51" s="1312"/>
      <c r="CS51" s="1312"/>
      <c r="CT51" s="1312"/>
      <c r="CU51" s="1312"/>
      <c r="CV51" s="1312"/>
      <c r="CW51" s="1312"/>
      <c r="CX51" s="1312"/>
      <c r="CY51" s="1312"/>
      <c r="CZ51" s="1312"/>
      <c r="DA51" s="1312"/>
      <c r="DB51" s="1312"/>
      <c r="DC51" s="1312"/>
    </row>
    <row r="52" spans="1:109" ht="13" x14ac:dyDescent="0.2">
      <c r="B52" s="397"/>
      <c r="G52" s="1320"/>
      <c r="H52" s="1320"/>
      <c r="I52" s="1333"/>
      <c r="J52" s="1333"/>
      <c r="K52" s="1319"/>
      <c r="L52" s="1319"/>
      <c r="M52" s="1319"/>
      <c r="N52" s="1319"/>
      <c r="AM52" s="406"/>
      <c r="AN52" s="1315"/>
      <c r="AO52" s="1315"/>
      <c r="AP52" s="1315"/>
      <c r="AQ52" s="1315"/>
      <c r="AR52" s="1315"/>
      <c r="AS52" s="1315"/>
      <c r="AT52" s="1315"/>
      <c r="AU52" s="1315"/>
      <c r="AV52" s="1315"/>
      <c r="AW52" s="1315"/>
      <c r="AX52" s="1315"/>
      <c r="AY52" s="1315"/>
      <c r="AZ52" s="1315"/>
      <c r="BA52" s="1315"/>
      <c r="BB52" s="1315"/>
      <c r="BC52" s="1315"/>
      <c r="BD52" s="1315"/>
      <c r="BE52" s="1315"/>
      <c r="BF52" s="1315"/>
      <c r="BG52" s="1315"/>
      <c r="BH52" s="1315"/>
      <c r="BI52" s="1315"/>
      <c r="BJ52" s="1315"/>
      <c r="BK52" s="1315"/>
      <c r="BL52" s="1315"/>
      <c r="BM52" s="1315"/>
      <c r="BN52" s="1315"/>
      <c r="BO52" s="1315"/>
      <c r="BP52" s="1312"/>
      <c r="BQ52" s="1312"/>
      <c r="BR52" s="1312"/>
      <c r="BS52" s="1312"/>
      <c r="BT52" s="1312"/>
      <c r="BU52" s="1312"/>
      <c r="BV52" s="1312"/>
      <c r="BW52" s="1312"/>
      <c r="BX52" s="1312"/>
      <c r="BY52" s="1312"/>
      <c r="BZ52" s="1312"/>
      <c r="CA52" s="1312"/>
      <c r="CB52" s="1312"/>
      <c r="CC52" s="1312"/>
      <c r="CD52" s="1312"/>
      <c r="CE52" s="1312"/>
      <c r="CF52" s="1312"/>
      <c r="CG52" s="1312"/>
      <c r="CH52" s="1312"/>
      <c r="CI52" s="1312"/>
      <c r="CJ52" s="1312"/>
      <c r="CK52" s="1312"/>
      <c r="CL52" s="1312"/>
      <c r="CM52" s="1312"/>
      <c r="CN52" s="1312"/>
      <c r="CO52" s="1312"/>
      <c r="CP52" s="1312"/>
      <c r="CQ52" s="1312"/>
      <c r="CR52" s="1312"/>
      <c r="CS52" s="1312"/>
      <c r="CT52" s="1312"/>
      <c r="CU52" s="1312"/>
      <c r="CV52" s="1312"/>
      <c r="CW52" s="1312"/>
      <c r="CX52" s="1312"/>
      <c r="CY52" s="1312"/>
      <c r="CZ52" s="1312"/>
      <c r="DA52" s="1312"/>
      <c r="DB52" s="1312"/>
      <c r="DC52" s="1312"/>
    </row>
    <row r="53" spans="1:109" ht="13" x14ac:dyDescent="0.2">
      <c r="A53" s="405"/>
      <c r="B53" s="397"/>
      <c r="G53" s="1320"/>
      <c r="H53" s="1320"/>
      <c r="I53" s="1318"/>
      <c r="J53" s="1318"/>
      <c r="K53" s="1319"/>
      <c r="L53" s="1319"/>
      <c r="M53" s="1319"/>
      <c r="N53" s="1319"/>
      <c r="AM53" s="406"/>
      <c r="AN53" s="1315"/>
      <c r="AO53" s="1315"/>
      <c r="AP53" s="1315"/>
      <c r="AQ53" s="1315"/>
      <c r="AR53" s="1315"/>
      <c r="AS53" s="1315"/>
      <c r="AT53" s="1315"/>
      <c r="AU53" s="1315"/>
      <c r="AV53" s="1315"/>
      <c r="AW53" s="1315"/>
      <c r="AX53" s="1315"/>
      <c r="AY53" s="1315"/>
      <c r="AZ53" s="1315"/>
      <c r="BA53" s="1315"/>
      <c r="BB53" s="1315" t="s">
        <v>609</v>
      </c>
      <c r="BC53" s="1315"/>
      <c r="BD53" s="1315"/>
      <c r="BE53" s="1315"/>
      <c r="BF53" s="1315"/>
      <c r="BG53" s="1315"/>
      <c r="BH53" s="1315"/>
      <c r="BI53" s="1315"/>
      <c r="BJ53" s="1315"/>
      <c r="BK53" s="1315"/>
      <c r="BL53" s="1315"/>
      <c r="BM53" s="1315"/>
      <c r="BN53" s="1315"/>
      <c r="BO53" s="1315"/>
      <c r="BP53" s="1312">
        <v>58.7</v>
      </c>
      <c r="BQ53" s="1312"/>
      <c r="BR53" s="1312"/>
      <c r="BS53" s="1312"/>
      <c r="BT53" s="1312"/>
      <c r="BU53" s="1312"/>
      <c r="BV53" s="1312"/>
      <c r="BW53" s="1312"/>
      <c r="BX53" s="1312">
        <v>60.2</v>
      </c>
      <c r="BY53" s="1312"/>
      <c r="BZ53" s="1312"/>
      <c r="CA53" s="1312"/>
      <c r="CB53" s="1312"/>
      <c r="CC53" s="1312"/>
      <c r="CD53" s="1312"/>
      <c r="CE53" s="1312"/>
      <c r="CF53" s="1312">
        <v>61.2</v>
      </c>
      <c r="CG53" s="1312"/>
      <c r="CH53" s="1312"/>
      <c r="CI53" s="1312"/>
      <c r="CJ53" s="1312"/>
      <c r="CK53" s="1312"/>
      <c r="CL53" s="1312"/>
      <c r="CM53" s="1312"/>
      <c r="CN53" s="1312">
        <v>62.2</v>
      </c>
      <c r="CO53" s="1312"/>
      <c r="CP53" s="1312"/>
      <c r="CQ53" s="1312"/>
      <c r="CR53" s="1312"/>
      <c r="CS53" s="1312"/>
      <c r="CT53" s="1312"/>
      <c r="CU53" s="1312"/>
      <c r="CV53" s="1312">
        <v>63.6</v>
      </c>
      <c r="CW53" s="1312"/>
      <c r="CX53" s="1312"/>
      <c r="CY53" s="1312"/>
      <c r="CZ53" s="1312"/>
      <c r="DA53" s="1312"/>
      <c r="DB53" s="1312"/>
      <c r="DC53" s="1312"/>
    </row>
    <row r="54" spans="1:109" ht="13" x14ac:dyDescent="0.2">
      <c r="A54" s="405"/>
      <c r="B54" s="397"/>
      <c r="G54" s="1320"/>
      <c r="H54" s="1320"/>
      <c r="I54" s="1318"/>
      <c r="J54" s="1318"/>
      <c r="K54" s="1319"/>
      <c r="L54" s="1319"/>
      <c r="M54" s="1319"/>
      <c r="N54" s="1319"/>
      <c r="AM54" s="406"/>
      <c r="AN54" s="1315"/>
      <c r="AO54" s="1315"/>
      <c r="AP54" s="1315"/>
      <c r="AQ54" s="1315"/>
      <c r="AR54" s="1315"/>
      <c r="AS54" s="1315"/>
      <c r="AT54" s="1315"/>
      <c r="AU54" s="1315"/>
      <c r="AV54" s="1315"/>
      <c r="AW54" s="1315"/>
      <c r="AX54" s="1315"/>
      <c r="AY54" s="1315"/>
      <c r="AZ54" s="1315"/>
      <c r="BA54" s="1315"/>
      <c r="BB54" s="1315"/>
      <c r="BC54" s="1315"/>
      <c r="BD54" s="1315"/>
      <c r="BE54" s="1315"/>
      <c r="BF54" s="1315"/>
      <c r="BG54" s="1315"/>
      <c r="BH54" s="1315"/>
      <c r="BI54" s="1315"/>
      <c r="BJ54" s="1315"/>
      <c r="BK54" s="1315"/>
      <c r="BL54" s="1315"/>
      <c r="BM54" s="1315"/>
      <c r="BN54" s="1315"/>
      <c r="BO54" s="1315"/>
      <c r="BP54" s="1312"/>
      <c r="BQ54" s="1312"/>
      <c r="BR54" s="1312"/>
      <c r="BS54" s="1312"/>
      <c r="BT54" s="1312"/>
      <c r="BU54" s="1312"/>
      <c r="BV54" s="1312"/>
      <c r="BW54" s="1312"/>
      <c r="BX54" s="1312"/>
      <c r="BY54" s="1312"/>
      <c r="BZ54" s="1312"/>
      <c r="CA54" s="1312"/>
      <c r="CB54" s="1312"/>
      <c r="CC54" s="1312"/>
      <c r="CD54" s="1312"/>
      <c r="CE54" s="1312"/>
      <c r="CF54" s="1312"/>
      <c r="CG54" s="1312"/>
      <c r="CH54" s="1312"/>
      <c r="CI54" s="1312"/>
      <c r="CJ54" s="1312"/>
      <c r="CK54" s="1312"/>
      <c r="CL54" s="1312"/>
      <c r="CM54" s="1312"/>
      <c r="CN54" s="1312"/>
      <c r="CO54" s="1312"/>
      <c r="CP54" s="1312"/>
      <c r="CQ54" s="1312"/>
      <c r="CR54" s="1312"/>
      <c r="CS54" s="1312"/>
      <c r="CT54" s="1312"/>
      <c r="CU54" s="1312"/>
      <c r="CV54" s="1312"/>
      <c r="CW54" s="1312"/>
      <c r="CX54" s="1312"/>
      <c r="CY54" s="1312"/>
      <c r="CZ54" s="1312"/>
      <c r="DA54" s="1312"/>
      <c r="DB54" s="1312"/>
      <c r="DC54" s="1312"/>
    </row>
    <row r="55" spans="1:109" ht="13" x14ac:dyDescent="0.2">
      <c r="A55" s="405"/>
      <c r="B55" s="397"/>
      <c r="G55" s="1318"/>
      <c r="H55" s="1318"/>
      <c r="I55" s="1318"/>
      <c r="J55" s="1318"/>
      <c r="K55" s="1319"/>
      <c r="L55" s="1319"/>
      <c r="M55" s="1319"/>
      <c r="N55" s="1319"/>
      <c r="AN55" s="1317" t="s">
        <v>610</v>
      </c>
      <c r="AO55" s="1317"/>
      <c r="AP55" s="1317"/>
      <c r="AQ55" s="1317"/>
      <c r="AR55" s="1317"/>
      <c r="AS55" s="1317"/>
      <c r="AT55" s="1317"/>
      <c r="AU55" s="1317"/>
      <c r="AV55" s="1317"/>
      <c r="AW55" s="1317"/>
      <c r="AX55" s="1317"/>
      <c r="AY55" s="1317"/>
      <c r="AZ55" s="1317"/>
      <c r="BA55" s="1317"/>
      <c r="BB55" s="1315" t="s">
        <v>608</v>
      </c>
      <c r="BC55" s="1315"/>
      <c r="BD55" s="1315"/>
      <c r="BE55" s="1315"/>
      <c r="BF55" s="1315"/>
      <c r="BG55" s="1315"/>
      <c r="BH55" s="1315"/>
      <c r="BI55" s="1315"/>
      <c r="BJ55" s="1315"/>
      <c r="BK55" s="1315"/>
      <c r="BL55" s="1315"/>
      <c r="BM55" s="1315"/>
      <c r="BN55" s="1315"/>
      <c r="BO55" s="1315"/>
      <c r="BP55" s="1312">
        <v>24.1</v>
      </c>
      <c r="BQ55" s="1312"/>
      <c r="BR55" s="1312"/>
      <c r="BS55" s="1312"/>
      <c r="BT55" s="1312"/>
      <c r="BU55" s="1312"/>
      <c r="BV55" s="1312"/>
      <c r="BW55" s="1312"/>
      <c r="BX55" s="1312">
        <v>20.100000000000001</v>
      </c>
      <c r="BY55" s="1312"/>
      <c r="BZ55" s="1312"/>
      <c r="CA55" s="1312"/>
      <c r="CB55" s="1312"/>
      <c r="CC55" s="1312"/>
      <c r="CD55" s="1312"/>
      <c r="CE55" s="1312"/>
      <c r="CF55" s="1312">
        <v>16</v>
      </c>
      <c r="CG55" s="1312"/>
      <c r="CH55" s="1312"/>
      <c r="CI55" s="1312"/>
      <c r="CJ55" s="1312"/>
      <c r="CK55" s="1312"/>
      <c r="CL55" s="1312"/>
      <c r="CM55" s="1312"/>
      <c r="CN55" s="1312">
        <v>18.399999999999999</v>
      </c>
      <c r="CO55" s="1312"/>
      <c r="CP55" s="1312"/>
      <c r="CQ55" s="1312"/>
      <c r="CR55" s="1312"/>
      <c r="CS55" s="1312"/>
      <c r="CT55" s="1312"/>
      <c r="CU55" s="1312"/>
      <c r="CV55" s="1312">
        <v>13.5</v>
      </c>
      <c r="CW55" s="1312"/>
      <c r="CX55" s="1312"/>
      <c r="CY55" s="1312"/>
      <c r="CZ55" s="1312"/>
      <c r="DA55" s="1312"/>
      <c r="DB55" s="1312"/>
      <c r="DC55" s="1312"/>
    </row>
    <row r="56" spans="1:109" ht="13" x14ac:dyDescent="0.2">
      <c r="A56" s="405"/>
      <c r="B56" s="397"/>
      <c r="G56" s="1318"/>
      <c r="H56" s="1318"/>
      <c r="I56" s="1318"/>
      <c r="J56" s="1318"/>
      <c r="K56" s="1319"/>
      <c r="L56" s="1319"/>
      <c r="M56" s="1319"/>
      <c r="N56" s="1319"/>
      <c r="AN56" s="1317"/>
      <c r="AO56" s="1317"/>
      <c r="AP56" s="1317"/>
      <c r="AQ56" s="1317"/>
      <c r="AR56" s="1317"/>
      <c r="AS56" s="1317"/>
      <c r="AT56" s="1317"/>
      <c r="AU56" s="1317"/>
      <c r="AV56" s="1317"/>
      <c r="AW56" s="1317"/>
      <c r="AX56" s="1317"/>
      <c r="AY56" s="1317"/>
      <c r="AZ56" s="1317"/>
      <c r="BA56" s="1317"/>
      <c r="BB56" s="1315"/>
      <c r="BC56" s="1315"/>
      <c r="BD56" s="1315"/>
      <c r="BE56" s="1315"/>
      <c r="BF56" s="1315"/>
      <c r="BG56" s="1315"/>
      <c r="BH56" s="1315"/>
      <c r="BI56" s="1315"/>
      <c r="BJ56" s="1315"/>
      <c r="BK56" s="1315"/>
      <c r="BL56" s="1315"/>
      <c r="BM56" s="1315"/>
      <c r="BN56" s="1315"/>
      <c r="BO56" s="1315"/>
      <c r="BP56" s="1312"/>
      <c r="BQ56" s="1312"/>
      <c r="BR56" s="1312"/>
      <c r="BS56" s="1312"/>
      <c r="BT56" s="1312"/>
      <c r="BU56" s="1312"/>
      <c r="BV56" s="1312"/>
      <c r="BW56" s="1312"/>
      <c r="BX56" s="1312"/>
      <c r="BY56" s="1312"/>
      <c r="BZ56" s="1312"/>
      <c r="CA56" s="1312"/>
      <c r="CB56" s="1312"/>
      <c r="CC56" s="1312"/>
      <c r="CD56" s="1312"/>
      <c r="CE56" s="1312"/>
      <c r="CF56" s="1312"/>
      <c r="CG56" s="1312"/>
      <c r="CH56" s="1312"/>
      <c r="CI56" s="1312"/>
      <c r="CJ56" s="1312"/>
      <c r="CK56" s="1312"/>
      <c r="CL56" s="1312"/>
      <c r="CM56" s="1312"/>
      <c r="CN56" s="1312"/>
      <c r="CO56" s="1312"/>
      <c r="CP56" s="1312"/>
      <c r="CQ56" s="1312"/>
      <c r="CR56" s="1312"/>
      <c r="CS56" s="1312"/>
      <c r="CT56" s="1312"/>
      <c r="CU56" s="1312"/>
      <c r="CV56" s="1312"/>
      <c r="CW56" s="1312"/>
      <c r="CX56" s="1312"/>
      <c r="CY56" s="1312"/>
      <c r="CZ56" s="1312"/>
      <c r="DA56" s="1312"/>
      <c r="DB56" s="1312"/>
      <c r="DC56" s="1312"/>
    </row>
    <row r="57" spans="1:109" s="405" customFormat="1" ht="13" x14ac:dyDescent="0.2">
      <c r="B57" s="409"/>
      <c r="G57" s="1318"/>
      <c r="H57" s="1318"/>
      <c r="I57" s="1313"/>
      <c r="J57" s="1313"/>
      <c r="K57" s="1319"/>
      <c r="L57" s="1319"/>
      <c r="M57" s="1319"/>
      <c r="N57" s="1319"/>
      <c r="AM57" s="390"/>
      <c r="AN57" s="1317"/>
      <c r="AO57" s="1317"/>
      <c r="AP57" s="1317"/>
      <c r="AQ57" s="1317"/>
      <c r="AR57" s="1317"/>
      <c r="AS57" s="1317"/>
      <c r="AT57" s="1317"/>
      <c r="AU57" s="1317"/>
      <c r="AV57" s="1317"/>
      <c r="AW57" s="1317"/>
      <c r="AX57" s="1317"/>
      <c r="AY57" s="1317"/>
      <c r="AZ57" s="1317"/>
      <c r="BA57" s="1317"/>
      <c r="BB57" s="1315" t="s">
        <v>609</v>
      </c>
      <c r="BC57" s="1315"/>
      <c r="BD57" s="1315"/>
      <c r="BE57" s="1315"/>
      <c r="BF57" s="1315"/>
      <c r="BG57" s="1315"/>
      <c r="BH57" s="1315"/>
      <c r="BI57" s="1315"/>
      <c r="BJ57" s="1315"/>
      <c r="BK57" s="1315"/>
      <c r="BL57" s="1315"/>
      <c r="BM57" s="1315"/>
      <c r="BN57" s="1315"/>
      <c r="BO57" s="1315"/>
      <c r="BP57" s="1312">
        <v>57.1</v>
      </c>
      <c r="BQ57" s="1312"/>
      <c r="BR57" s="1312"/>
      <c r="BS57" s="1312"/>
      <c r="BT57" s="1312"/>
      <c r="BU57" s="1312"/>
      <c r="BV57" s="1312"/>
      <c r="BW57" s="1312"/>
      <c r="BX57" s="1312">
        <v>57.7</v>
      </c>
      <c r="BY57" s="1312"/>
      <c r="BZ57" s="1312"/>
      <c r="CA57" s="1312"/>
      <c r="CB57" s="1312"/>
      <c r="CC57" s="1312"/>
      <c r="CD57" s="1312"/>
      <c r="CE57" s="1312"/>
      <c r="CF57" s="1312">
        <v>58.8</v>
      </c>
      <c r="CG57" s="1312"/>
      <c r="CH57" s="1312"/>
      <c r="CI57" s="1312"/>
      <c r="CJ57" s="1312"/>
      <c r="CK57" s="1312"/>
      <c r="CL57" s="1312"/>
      <c r="CM57" s="1312"/>
      <c r="CN57" s="1312">
        <v>59.8</v>
      </c>
      <c r="CO57" s="1312"/>
      <c r="CP57" s="1312"/>
      <c r="CQ57" s="1312"/>
      <c r="CR57" s="1312"/>
      <c r="CS57" s="1312"/>
      <c r="CT57" s="1312"/>
      <c r="CU57" s="1312"/>
      <c r="CV57" s="1312">
        <v>58.7</v>
      </c>
      <c r="CW57" s="1312"/>
      <c r="CX57" s="1312"/>
      <c r="CY57" s="1312"/>
      <c r="CZ57" s="1312"/>
      <c r="DA57" s="1312"/>
      <c r="DB57" s="1312"/>
      <c r="DC57" s="1312"/>
      <c r="DD57" s="410"/>
      <c r="DE57" s="409"/>
    </row>
    <row r="58" spans="1:109" s="405" customFormat="1" ht="13" x14ac:dyDescent="0.2">
      <c r="A58" s="390"/>
      <c r="B58" s="409"/>
      <c r="G58" s="1318"/>
      <c r="H58" s="1318"/>
      <c r="I58" s="1313"/>
      <c r="J58" s="1313"/>
      <c r="K58" s="1319"/>
      <c r="L58" s="1319"/>
      <c r="M58" s="1319"/>
      <c r="N58" s="1319"/>
      <c r="AM58" s="390"/>
      <c r="AN58" s="1317"/>
      <c r="AO58" s="1317"/>
      <c r="AP58" s="1317"/>
      <c r="AQ58" s="1317"/>
      <c r="AR58" s="1317"/>
      <c r="AS58" s="1317"/>
      <c r="AT58" s="1317"/>
      <c r="AU58" s="1317"/>
      <c r="AV58" s="1317"/>
      <c r="AW58" s="1317"/>
      <c r="AX58" s="1317"/>
      <c r="AY58" s="1317"/>
      <c r="AZ58" s="1317"/>
      <c r="BA58" s="1317"/>
      <c r="BB58" s="1315"/>
      <c r="BC58" s="1315"/>
      <c r="BD58" s="1315"/>
      <c r="BE58" s="1315"/>
      <c r="BF58" s="1315"/>
      <c r="BG58" s="1315"/>
      <c r="BH58" s="1315"/>
      <c r="BI58" s="1315"/>
      <c r="BJ58" s="1315"/>
      <c r="BK58" s="1315"/>
      <c r="BL58" s="1315"/>
      <c r="BM58" s="1315"/>
      <c r="BN58" s="1315"/>
      <c r="BO58" s="1315"/>
      <c r="BP58" s="1312"/>
      <c r="BQ58" s="1312"/>
      <c r="BR58" s="1312"/>
      <c r="BS58" s="1312"/>
      <c r="BT58" s="1312"/>
      <c r="BU58" s="1312"/>
      <c r="BV58" s="1312"/>
      <c r="BW58" s="1312"/>
      <c r="BX58" s="1312"/>
      <c r="BY58" s="1312"/>
      <c r="BZ58" s="1312"/>
      <c r="CA58" s="1312"/>
      <c r="CB58" s="1312"/>
      <c r="CC58" s="1312"/>
      <c r="CD58" s="1312"/>
      <c r="CE58" s="1312"/>
      <c r="CF58" s="1312"/>
      <c r="CG58" s="1312"/>
      <c r="CH58" s="1312"/>
      <c r="CI58" s="1312"/>
      <c r="CJ58" s="1312"/>
      <c r="CK58" s="1312"/>
      <c r="CL58" s="1312"/>
      <c r="CM58" s="1312"/>
      <c r="CN58" s="1312"/>
      <c r="CO58" s="1312"/>
      <c r="CP58" s="1312"/>
      <c r="CQ58" s="1312"/>
      <c r="CR58" s="1312"/>
      <c r="CS58" s="1312"/>
      <c r="CT58" s="1312"/>
      <c r="CU58" s="1312"/>
      <c r="CV58" s="1312"/>
      <c r="CW58" s="1312"/>
      <c r="CX58" s="1312"/>
      <c r="CY58" s="1312"/>
      <c r="CZ58" s="1312"/>
      <c r="DA58" s="1312"/>
      <c r="DB58" s="1312"/>
      <c r="DC58" s="1312"/>
      <c r="DD58" s="410"/>
      <c r="DE58" s="409"/>
    </row>
    <row r="59" spans="1:109" s="405" customFormat="1" ht="13" x14ac:dyDescent="0.2">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ht="13" x14ac:dyDescent="0.2">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ht="13" x14ac:dyDescent="0.2">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ht="13" x14ac:dyDescent="0.2">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6.5" x14ac:dyDescent="0.2">
      <c r="B63" s="416" t="s">
        <v>611</v>
      </c>
    </row>
    <row r="64" spans="1:109" ht="13" x14ac:dyDescent="0.2">
      <c r="B64" s="397"/>
      <c r="G64" s="404"/>
      <c r="I64" s="417"/>
      <c r="J64" s="417"/>
      <c r="K64" s="417"/>
      <c r="L64" s="417"/>
      <c r="M64" s="417"/>
      <c r="N64" s="418"/>
      <c r="AM64" s="404"/>
      <c r="AN64" s="404" t="s">
        <v>604</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ht="13" x14ac:dyDescent="0.2">
      <c r="B65" s="397"/>
      <c r="AN65" s="1324" t="s">
        <v>612</v>
      </c>
      <c r="AO65" s="1325"/>
      <c r="AP65" s="1325"/>
      <c r="AQ65" s="1325"/>
      <c r="AR65" s="1325"/>
      <c r="AS65" s="1325"/>
      <c r="AT65" s="1325"/>
      <c r="AU65" s="1325"/>
      <c r="AV65" s="1325"/>
      <c r="AW65" s="1325"/>
      <c r="AX65" s="1325"/>
      <c r="AY65" s="1325"/>
      <c r="AZ65" s="1325"/>
      <c r="BA65" s="1325"/>
      <c r="BB65" s="1325"/>
      <c r="BC65" s="1325"/>
      <c r="BD65" s="1325"/>
      <c r="BE65" s="1325"/>
      <c r="BF65" s="1325"/>
      <c r="BG65" s="1325"/>
      <c r="BH65" s="1325"/>
      <c r="BI65" s="1325"/>
      <c r="BJ65" s="1325"/>
      <c r="BK65" s="1325"/>
      <c r="BL65" s="1325"/>
      <c r="BM65" s="1325"/>
      <c r="BN65" s="1325"/>
      <c r="BO65" s="1325"/>
      <c r="BP65" s="1325"/>
      <c r="BQ65" s="1325"/>
      <c r="BR65" s="1325"/>
      <c r="BS65" s="1325"/>
      <c r="BT65" s="1325"/>
      <c r="BU65" s="1325"/>
      <c r="BV65" s="1325"/>
      <c r="BW65" s="1325"/>
      <c r="BX65" s="1325"/>
      <c r="BY65" s="1325"/>
      <c r="BZ65" s="1325"/>
      <c r="CA65" s="1325"/>
      <c r="CB65" s="1325"/>
      <c r="CC65" s="1325"/>
      <c r="CD65" s="1325"/>
      <c r="CE65" s="1325"/>
      <c r="CF65" s="1325"/>
      <c r="CG65" s="1325"/>
      <c r="CH65" s="1325"/>
      <c r="CI65" s="1325"/>
      <c r="CJ65" s="1325"/>
      <c r="CK65" s="1325"/>
      <c r="CL65" s="1325"/>
      <c r="CM65" s="1325"/>
      <c r="CN65" s="1325"/>
      <c r="CO65" s="1325"/>
      <c r="CP65" s="1325"/>
      <c r="CQ65" s="1325"/>
      <c r="CR65" s="1325"/>
      <c r="CS65" s="1325"/>
      <c r="CT65" s="1325"/>
      <c r="CU65" s="1325"/>
      <c r="CV65" s="1325"/>
      <c r="CW65" s="1325"/>
      <c r="CX65" s="1325"/>
      <c r="CY65" s="1325"/>
      <c r="CZ65" s="1325"/>
      <c r="DA65" s="1325"/>
      <c r="DB65" s="1325"/>
      <c r="DC65" s="1326"/>
    </row>
    <row r="66" spans="2:107" ht="13" x14ac:dyDescent="0.2">
      <c r="B66" s="397"/>
      <c r="AN66" s="1327"/>
      <c r="AO66" s="1328"/>
      <c r="AP66" s="1328"/>
      <c r="AQ66" s="1328"/>
      <c r="AR66" s="1328"/>
      <c r="AS66" s="1328"/>
      <c r="AT66" s="1328"/>
      <c r="AU66" s="1328"/>
      <c r="AV66" s="1328"/>
      <c r="AW66" s="1328"/>
      <c r="AX66" s="1328"/>
      <c r="AY66" s="1328"/>
      <c r="AZ66" s="1328"/>
      <c r="BA66" s="1328"/>
      <c r="BB66" s="1328"/>
      <c r="BC66" s="1328"/>
      <c r="BD66" s="1328"/>
      <c r="BE66" s="1328"/>
      <c r="BF66" s="1328"/>
      <c r="BG66" s="1328"/>
      <c r="BH66" s="1328"/>
      <c r="BI66" s="1328"/>
      <c r="BJ66" s="1328"/>
      <c r="BK66" s="1328"/>
      <c r="BL66" s="1328"/>
      <c r="BM66" s="1328"/>
      <c r="BN66" s="1328"/>
      <c r="BO66" s="1328"/>
      <c r="BP66" s="1328"/>
      <c r="BQ66" s="1328"/>
      <c r="BR66" s="1328"/>
      <c r="BS66" s="1328"/>
      <c r="BT66" s="1328"/>
      <c r="BU66" s="1328"/>
      <c r="BV66" s="1328"/>
      <c r="BW66" s="1328"/>
      <c r="BX66" s="1328"/>
      <c r="BY66" s="1328"/>
      <c r="BZ66" s="1328"/>
      <c r="CA66" s="1328"/>
      <c r="CB66" s="1328"/>
      <c r="CC66" s="1328"/>
      <c r="CD66" s="1328"/>
      <c r="CE66" s="1328"/>
      <c r="CF66" s="1328"/>
      <c r="CG66" s="1328"/>
      <c r="CH66" s="1328"/>
      <c r="CI66" s="1328"/>
      <c r="CJ66" s="1328"/>
      <c r="CK66" s="1328"/>
      <c r="CL66" s="1328"/>
      <c r="CM66" s="1328"/>
      <c r="CN66" s="1328"/>
      <c r="CO66" s="1328"/>
      <c r="CP66" s="1328"/>
      <c r="CQ66" s="1328"/>
      <c r="CR66" s="1328"/>
      <c r="CS66" s="1328"/>
      <c r="CT66" s="1328"/>
      <c r="CU66" s="1328"/>
      <c r="CV66" s="1328"/>
      <c r="CW66" s="1328"/>
      <c r="CX66" s="1328"/>
      <c r="CY66" s="1328"/>
      <c r="CZ66" s="1328"/>
      <c r="DA66" s="1328"/>
      <c r="DB66" s="1328"/>
      <c r="DC66" s="1329"/>
    </row>
    <row r="67" spans="2:107" ht="13" x14ac:dyDescent="0.2">
      <c r="B67" s="397"/>
      <c r="AN67" s="1327"/>
      <c r="AO67" s="1328"/>
      <c r="AP67" s="1328"/>
      <c r="AQ67" s="1328"/>
      <c r="AR67" s="1328"/>
      <c r="AS67" s="1328"/>
      <c r="AT67" s="1328"/>
      <c r="AU67" s="1328"/>
      <c r="AV67" s="1328"/>
      <c r="AW67" s="1328"/>
      <c r="AX67" s="1328"/>
      <c r="AY67" s="1328"/>
      <c r="AZ67" s="1328"/>
      <c r="BA67" s="1328"/>
      <c r="BB67" s="1328"/>
      <c r="BC67" s="1328"/>
      <c r="BD67" s="1328"/>
      <c r="BE67" s="1328"/>
      <c r="BF67" s="1328"/>
      <c r="BG67" s="1328"/>
      <c r="BH67" s="1328"/>
      <c r="BI67" s="1328"/>
      <c r="BJ67" s="1328"/>
      <c r="BK67" s="1328"/>
      <c r="BL67" s="1328"/>
      <c r="BM67" s="1328"/>
      <c r="BN67" s="1328"/>
      <c r="BO67" s="1328"/>
      <c r="BP67" s="1328"/>
      <c r="BQ67" s="1328"/>
      <c r="BR67" s="1328"/>
      <c r="BS67" s="1328"/>
      <c r="BT67" s="1328"/>
      <c r="BU67" s="1328"/>
      <c r="BV67" s="1328"/>
      <c r="BW67" s="1328"/>
      <c r="BX67" s="1328"/>
      <c r="BY67" s="1328"/>
      <c r="BZ67" s="1328"/>
      <c r="CA67" s="1328"/>
      <c r="CB67" s="1328"/>
      <c r="CC67" s="1328"/>
      <c r="CD67" s="1328"/>
      <c r="CE67" s="1328"/>
      <c r="CF67" s="1328"/>
      <c r="CG67" s="1328"/>
      <c r="CH67" s="1328"/>
      <c r="CI67" s="1328"/>
      <c r="CJ67" s="1328"/>
      <c r="CK67" s="1328"/>
      <c r="CL67" s="1328"/>
      <c r="CM67" s="1328"/>
      <c r="CN67" s="1328"/>
      <c r="CO67" s="1328"/>
      <c r="CP67" s="1328"/>
      <c r="CQ67" s="1328"/>
      <c r="CR67" s="1328"/>
      <c r="CS67" s="1328"/>
      <c r="CT67" s="1328"/>
      <c r="CU67" s="1328"/>
      <c r="CV67" s="1328"/>
      <c r="CW67" s="1328"/>
      <c r="CX67" s="1328"/>
      <c r="CY67" s="1328"/>
      <c r="CZ67" s="1328"/>
      <c r="DA67" s="1328"/>
      <c r="DB67" s="1328"/>
      <c r="DC67" s="1329"/>
    </row>
    <row r="68" spans="2:107" ht="13" x14ac:dyDescent="0.2">
      <c r="B68" s="397"/>
      <c r="AN68" s="1327"/>
      <c r="AO68" s="1328"/>
      <c r="AP68" s="1328"/>
      <c r="AQ68" s="1328"/>
      <c r="AR68" s="1328"/>
      <c r="AS68" s="1328"/>
      <c r="AT68" s="1328"/>
      <c r="AU68" s="1328"/>
      <c r="AV68" s="1328"/>
      <c r="AW68" s="1328"/>
      <c r="AX68" s="1328"/>
      <c r="AY68" s="1328"/>
      <c r="AZ68" s="1328"/>
      <c r="BA68" s="1328"/>
      <c r="BB68" s="1328"/>
      <c r="BC68" s="1328"/>
      <c r="BD68" s="1328"/>
      <c r="BE68" s="1328"/>
      <c r="BF68" s="1328"/>
      <c r="BG68" s="1328"/>
      <c r="BH68" s="1328"/>
      <c r="BI68" s="1328"/>
      <c r="BJ68" s="1328"/>
      <c r="BK68" s="1328"/>
      <c r="BL68" s="1328"/>
      <c r="BM68" s="1328"/>
      <c r="BN68" s="1328"/>
      <c r="BO68" s="1328"/>
      <c r="BP68" s="1328"/>
      <c r="BQ68" s="1328"/>
      <c r="BR68" s="1328"/>
      <c r="BS68" s="1328"/>
      <c r="BT68" s="1328"/>
      <c r="BU68" s="1328"/>
      <c r="BV68" s="1328"/>
      <c r="BW68" s="1328"/>
      <c r="BX68" s="1328"/>
      <c r="BY68" s="1328"/>
      <c r="BZ68" s="1328"/>
      <c r="CA68" s="1328"/>
      <c r="CB68" s="1328"/>
      <c r="CC68" s="1328"/>
      <c r="CD68" s="1328"/>
      <c r="CE68" s="1328"/>
      <c r="CF68" s="1328"/>
      <c r="CG68" s="1328"/>
      <c r="CH68" s="1328"/>
      <c r="CI68" s="1328"/>
      <c r="CJ68" s="1328"/>
      <c r="CK68" s="1328"/>
      <c r="CL68" s="1328"/>
      <c r="CM68" s="1328"/>
      <c r="CN68" s="1328"/>
      <c r="CO68" s="1328"/>
      <c r="CP68" s="1328"/>
      <c r="CQ68" s="1328"/>
      <c r="CR68" s="1328"/>
      <c r="CS68" s="1328"/>
      <c r="CT68" s="1328"/>
      <c r="CU68" s="1328"/>
      <c r="CV68" s="1328"/>
      <c r="CW68" s="1328"/>
      <c r="CX68" s="1328"/>
      <c r="CY68" s="1328"/>
      <c r="CZ68" s="1328"/>
      <c r="DA68" s="1328"/>
      <c r="DB68" s="1328"/>
      <c r="DC68" s="1329"/>
    </row>
    <row r="69" spans="2:107" ht="13" x14ac:dyDescent="0.2">
      <c r="B69" s="397"/>
      <c r="AN69" s="1330"/>
      <c r="AO69" s="1331"/>
      <c r="AP69" s="1331"/>
      <c r="AQ69" s="1331"/>
      <c r="AR69" s="1331"/>
      <c r="AS69" s="1331"/>
      <c r="AT69" s="1331"/>
      <c r="AU69" s="1331"/>
      <c r="AV69" s="1331"/>
      <c r="AW69" s="1331"/>
      <c r="AX69" s="1331"/>
      <c r="AY69" s="1331"/>
      <c r="AZ69" s="1331"/>
      <c r="BA69" s="1331"/>
      <c r="BB69" s="1331"/>
      <c r="BC69" s="1331"/>
      <c r="BD69" s="1331"/>
      <c r="BE69" s="1331"/>
      <c r="BF69" s="1331"/>
      <c r="BG69" s="1331"/>
      <c r="BH69" s="1331"/>
      <c r="BI69" s="1331"/>
      <c r="BJ69" s="1331"/>
      <c r="BK69" s="1331"/>
      <c r="BL69" s="1331"/>
      <c r="BM69" s="1331"/>
      <c r="BN69" s="1331"/>
      <c r="BO69" s="1331"/>
      <c r="BP69" s="1331"/>
      <c r="BQ69" s="1331"/>
      <c r="BR69" s="1331"/>
      <c r="BS69" s="1331"/>
      <c r="BT69" s="1331"/>
      <c r="BU69" s="1331"/>
      <c r="BV69" s="1331"/>
      <c r="BW69" s="1331"/>
      <c r="BX69" s="1331"/>
      <c r="BY69" s="1331"/>
      <c r="BZ69" s="1331"/>
      <c r="CA69" s="1331"/>
      <c r="CB69" s="1331"/>
      <c r="CC69" s="1331"/>
      <c r="CD69" s="1331"/>
      <c r="CE69" s="1331"/>
      <c r="CF69" s="1331"/>
      <c r="CG69" s="1331"/>
      <c r="CH69" s="1331"/>
      <c r="CI69" s="1331"/>
      <c r="CJ69" s="1331"/>
      <c r="CK69" s="1331"/>
      <c r="CL69" s="1331"/>
      <c r="CM69" s="1331"/>
      <c r="CN69" s="1331"/>
      <c r="CO69" s="1331"/>
      <c r="CP69" s="1331"/>
      <c r="CQ69" s="1331"/>
      <c r="CR69" s="1331"/>
      <c r="CS69" s="1331"/>
      <c r="CT69" s="1331"/>
      <c r="CU69" s="1331"/>
      <c r="CV69" s="1331"/>
      <c r="CW69" s="1331"/>
      <c r="CX69" s="1331"/>
      <c r="CY69" s="1331"/>
      <c r="CZ69" s="1331"/>
      <c r="DA69" s="1331"/>
      <c r="DB69" s="1331"/>
      <c r="DC69" s="1332"/>
    </row>
    <row r="70" spans="2:107" ht="13" x14ac:dyDescent="0.2">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ht="13" x14ac:dyDescent="0.2">
      <c r="B71" s="397"/>
      <c r="G71" s="422"/>
      <c r="I71" s="423"/>
      <c r="J71" s="420"/>
      <c r="K71" s="420"/>
      <c r="L71" s="421"/>
      <c r="M71" s="420"/>
      <c r="N71" s="421"/>
      <c r="AM71" s="422"/>
      <c r="AN71" s="390" t="s">
        <v>606</v>
      </c>
    </row>
    <row r="72" spans="2:107" ht="13" x14ac:dyDescent="0.2">
      <c r="B72" s="397"/>
      <c r="G72" s="1318"/>
      <c r="H72" s="1318"/>
      <c r="I72" s="1318"/>
      <c r="J72" s="1318"/>
      <c r="K72" s="407"/>
      <c r="L72" s="407"/>
      <c r="M72" s="408"/>
      <c r="N72" s="408"/>
      <c r="AN72" s="1321"/>
      <c r="AO72" s="1322"/>
      <c r="AP72" s="1322"/>
      <c r="AQ72" s="1322"/>
      <c r="AR72" s="1322"/>
      <c r="AS72" s="1322"/>
      <c r="AT72" s="1322"/>
      <c r="AU72" s="1322"/>
      <c r="AV72" s="1322"/>
      <c r="AW72" s="1322"/>
      <c r="AX72" s="1322"/>
      <c r="AY72" s="1322"/>
      <c r="AZ72" s="1322"/>
      <c r="BA72" s="1322"/>
      <c r="BB72" s="1322"/>
      <c r="BC72" s="1322"/>
      <c r="BD72" s="1322"/>
      <c r="BE72" s="1322"/>
      <c r="BF72" s="1322"/>
      <c r="BG72" s="1322"/>
      <c r="BH72" s="1322"/>
      <c r="BI72" s="1322"/>
      <c r="BJ72" s="1322"/>
      <c r="BK72" s="1322"/>
      <c r="BL72" s="1322"/>
      <c r="BM72" s="1322"/>
      <c r="BN72" s="1322"/>
      <c r="BO72" s="1323"/>
      <c r="BP72" s="1317" t="s">
        <v>570</v>
      </c>
      <c r="BQ72" s="1317"/>
      <c r="BR72" s="1317"/>
      <c r="BS72" s="1317"/>
      <c r="BT72" s="1317"/>
      <c r="BU72" s="1317"/>
      <c r="BV72" s="1317"/>
      <c r="BW72" s="1317"/>
      <c r="BX72" s="1317" t="s">
        <v>571</v>
      </c>
      <c r="BY72" s="1317"/>
      <c r="BZ72" s="1317"/>
      <c r="CA72" s="1317"/>
      <c r="CB72" s="1317"/>
      <c r="CC72" s="1317"/>
      <c r="CD72" s="1317"/>
      <c r="CE72" s="1317"/>
      <c r="CF72" s="1317" t="s">
        <v>572</v>
      </c>
      <c r="CG72" s="1317"/>
      <c r="CH72" s="1317"/>
      <c r="CI72" s="1317"/>
      <c r="CJ72" s="1317"/>
      <c r="CK72" s="1317"/>
      <c r="CL72" s="1317"/>
      <c r="CM72" s="1317"/>
      <c r="CN72" s="1317" t="s">
        <v>573</v>
      </c>
      <c r="CO72" s="1317"/>
      <c r="CP72" s="1317"/>
      <c r="CQ72" s="1317"/>
      <c r="CR72" s="1317"/>
      <c r="CS72" s="1317"/>
      <c r="CT72" s="1317"/>
      <c r="CU72" s="1317"/>
      <c r="CV72" s="1317" t="s">
        <v>574</v>
      </c>
      <c r="CW72" s="1317"/>
      <c r="CX72" s="1317"/>
      <c r="CY72" s="1317"/>
      <c r="CZ72" s="1317"/>
      <c r="DA72" s="1317"/>
      <c r="DB72" s="1317"/>
      <c r="DC72" s="1317"/>
    </row>
    <row r="73" spans="2:107" ht="13" x14ac:dyDescent="0.2">
      <c r="B73" s="397"/>
      <c r="G73" s="1320"/>
      <c r="H73" s="1320"/>
      <c r="I73" s="1320"/>
      <c r="J73" s="1320"/>
      <c r="K73" s="1316"/>
      <c r="L73" s="1316"/>
      <c r="M73" s="1316"/>
      <c r="N73" s="1316"/>
      <c r="AM73" s="406"/>
      <c r="AN73" s="1315" t="s">
        <v>607</v>
      </c>
      <c r="AO73" s="1315"/>
      <c r="AP73" s="1315"/>
      <c r="AQ73" s="1315"/>
      <c r="AR73" s="1315"/>
      <c r="AS73" s="1315"/>
      <c r="AT73" s="1315"/>
      <c r="AU73" s="1315"/>
      <c r="AV73" s="1315"/>
      <c r="AW73" s="1315"/>
      <c r="AX73" s="1315"/>
      <c r="AY73" s="1315"/>
      <c r="AZ73" s="1315"/>
      <c r="BA73" s="1315"/>
      <c r="BB73" s="1315" t="s">
        <v>608</v>
      </c>
      <c r="BC73" s="1315"/>
      <c r="BD73" s="1315"/>
      <c r="BE73" s="1315"/>
      <c r="BF73" s="1315"/>
      <c r="BG73" s="1315"/>
      <c r="BH73" s="1315"/>
      <c r="BI73" s="1315"/>
      <c r="BJ73" s="1315"/>
      <c r="BK73" s="1315"/>
      <c r="BL73" s="1315"/>
      <c r="BM73" s="1315"/>
      <c r="BN73" s="1315"/>
      <c r="BO73" s="1315"/>
      <c r="BP73" s="1312">
        <v>32.6</v>
      </c>
      <c r="BQ73" s="1312"/>
      <c r="BR73" s="1312"/>
      <c r="BS73" s="1312"/>
      <c r="BT73" s="1312"/>
      <c r="BU73" s="1312"/>
      <c r="BV73" s="1312"/>
      <c r="BW73" s="1312"/>
      <c r="BX73" s="1312">
        <v>5.7</v>
      </c>
      <c r="BY73" s="1312"/>
      <c r="BZ73" s="1312"/>
      <c r="CA73" s="1312"/>
      <c r="CB73" s="1312"/>
      <c r="CC73" s="1312"/>
      <c r="CD73" s="1312"/>
      <c r="CE73" s="1312"/>
      <c r="CF73" s="1312"/>
      <c r="CG73" s="1312"/>
      <c r="CH73" s="1312"/>
      <c r="CI73" s="1312"/>
      <c r="CJ73" s="1312"/>
      <c r="CK73" s="1312"/>
      <c r="CL73" s="1312"/>
      <c r="CM73" s="1312"/>
      <c r="CN73" s="1312"/>
      <c r="CO73" s="1312"/>
      <c r="CP73" s="1312"/>
      <c r="CQ73" s="1312"/>
      <c r="CR73" s="1312"/>
      <c r="CS73" s="1312"/>
      <c r="CT73" s="1312"/>
      <c r="CU73" s="1312"/>
      <c r="CV73" s="1312"/>
      <c r="CW73" s="1312"/>
      <c r="CX73" s="1312"/>
      <c r="CY73" s="1312"/>
      <c r="CZ73" s="1312"/>
      <c r="DA73" s="1312"/>
      <c r="DB73" s="1312"/>
      <c r="DC73" s="1312"/>
    </row>
    <row r="74" spans="2:107" ht="13" x14ac:dyDescent="0.2">
      <c r="B74" s="397"/>
      <c r="G74" s="1320"/>
      <c r="H74" s="1320"/>
      <c r="I74" s="1320"/>
      <c r="J74" s="1320"/>
      <c r="K74" s="1316"/>
      <c r="L74" s="1316"/>
      <c r="M74" s="1316"/>
      <c r="N74" s="1316"/>
      <c r="AM74" s="406"/>
      <c r="AN74" s="1315"/>
      <c r="AO74" s="1315"/>
      <c r="AP74" s="1315"/>
      <c r="AQ74" s="1315"/>
      <c r="AR74" s="1315"/>
      <c r="AS74" s="1315"/>
      <c r="AT74" s="1315"/>
      <c r="AU74" s="1315"/>
      <c r="AV74" s="1315"/>
      <c r="AW74" s="1315"/>
      <c r="AX74" s="1315"/>
      <c r="AY74" s="1315"/>
      <c r="AZ74" s="1315"/>
      <c r="BA74" s="1315"/>
      <c r="BB74" s="1315"/>
      <c r="BC74" s="1315"/>
      <c r="BD74" s="1315"/>
      <c r="BE74" s="1315"/>
      <c r="BF74" s="1315"/>
      <c r="BG74" s="1315"/>
      <c r="BH74" s="1315"/>
      <c r="BI74" s="1315"/>
      <c r="BJ74" s="1315"/>
      <c r="BK74" s="1315"/>
      <c r="BL74" s="1315"/>
      <c r="BM74" s="1315"/>
      <c r="BN74" s="1315"/>
      <c r="BO74" s="1315"/>
      <c r="BP74" s="1312"/>
      <c r="BQ74" s="1312"/>
      <c r="BR74" s="1312"/>
      <c r="BS74" s="1312"/>
      <c r="BT74" s="1312"/>
      <c r="BU74" s="1312"/>
      <c r="BV74" s="1312"/>
      <c r="BW74" s="1312"/>
      <c r="BX74" s="1312"/>
      <c r="BY74" s="1312"/>
      <c r="BZ74" s="1312"/>
      <c r="CA74" s="1312"/>
      <c r="CB74" s="1312"/>
      <c r="CC74" s="1312"/>
      <c r="CD74" s="1312"/>
      <c r="CE74" s="1312"/>
      <c r="CF74" s="1312"/>
      <c r="CG74" s="1312"/>
      <c r="CH74" s="1312"/>
      <c r="CI74" s="1312"/>
      <c r="CJ74" s="1312"/>
      <c r="CK74" s="1312"/>
      <c r="CL74" s="1312"/>
      <c r="CM74" s="1312"/>
      <c r="CN74" s="1312"/>
      <c r="CO74" s="1312"/>
      <c r="CP74" s="1312"/>
      <c r="CQ74" s="1312"/>
      <c r="CR74" s="1312"/>
      <c r="CS74" s="1312"/>
      <c r="CT74" s="1312"/>
      <c r="CU74" s="1312"/>
      <c r="CV74" s="1312"/>
      <c r="CW74" s="1312"/>
      <c r="CX74" s="1312"/>
      <c r="CY74" s="1312"/>
      <c r="CZ74" s="1312"/>
      <c r="DA74" s="1312"/>
      <c r="DB74" s="1312"/>
      <c r="DC74" s="1312"/>
    </row>
    <row r="75" spans="2:107" ht="13" x14ac:dyDescent="0.2">
      <c r="B75" s="397"/>
      <c r="G75" s="1320"/>
      <c r="H75" s="1320"/>
      <c r="I75" s="1318"/>
      <c r="J75" s="1318"/>
      <c r="K75" s="1319"/>
      <c r="L75" s="1319"/>
      <c r="M75" s="1319"/>
      <c r="N75" s="1319"/>
      <c r="AM75" s="406"/>
      <c r="AN75" s="1315"/>
      <c r="AO75" s="1315"/>
      <c r="AP75" s="1315"/>
      <c r="AQ75" s="1315"/>
      <c r="AR75" s="1315"/>
      <c r="AS75" s="1315"/>
      <c r="AT75" s="1315"/>
      <c r="AU75" s="1315"/>
      <c r="AV75" s="1315"/>
      <c r="AW75" s="1315"/>
      <c r="AX75" s="1315"/>
      <c r="AY75" s="1315"/>
      <c r="AZ75" s="1315"/>
      <c r="BA75" s="1315"/>
      <c r="BB75" s="1315" t="s">
        <v>613</v>
      </c>
      <c r="BC75" s="1315"/>
      <c r="BD75" s="1315"/>
      <c r="BE75" s="1315"/>
      <c r="BF75" s="1315"/>
      <c r="BG75" s="1315"/>
      <c r="BH75" s="1315"/>
      <c r="BI75" s="1315"/>
      <c r="BJ75" s="1315"/>
      <c r="BK75" s="1315"/>
      <c r="BL75" s="1315"/>
      <c r="BM75" s="1315"/>
      <c r="BN75" s="1315"/>
      <c r="BO75" s="1315"/>
      <c r="BP75" s="1312">
        <v>2.9</v>
      </c>
      <c r="BQ75" s="1312"/>
      <c r="BR75" s="1312"/>
      <c r="BS75" s="1312"/>
      <c r="BT75" s="1312"/>
      <c r="BU75" s="1312"/>
      <c r="BV75" s="1312"/>
      <c r="BW75" s="1312"/>
      <c r="BX75" s="1312">
        <v>2.5</v>
      </c>
      <c r="BY75" s="1312"/>
      <c r="BZ75" s="1312"/>
      <c r="CA75" s="1312"/>
      <c r="CB75" s="1312"/>
      <c r="CC75" s="1312"/>
      <c r="CD75" s="1312"/>
      <c r="CE75" s="1312"/>
      <c r="CF75" s="1312">
        <v>2.4</v>
      </c>
      <c r="CG75" s="1312"/>
      <c r="CH75" s="1312"/>
      <c r="CI75" s="1312"/>
      <c r="CJ75" s="1312"/>
      <c r="CK75" s="1312"/>
      <c r="CL75" s="1312"/>
      <c r="CM75" s="1312"/>
      <c r="CN75" s="1312">
        <v>2</v>
      </c>
      <c r="CO75" s="1312"/>
      <c r="CP75" s="1312"/>
      <c r="CQ75" s="1312"/>
      <c r="CR75" s="1312"/>
      <c r="CS75" s="1312"/>
      <c r="CT75" s="1312"/>
      <c r="CU75" s="1312"/>
      <c r="CV75" s="1312">
        <v>1.6</v>
      </c>
      <c r="CW75" s="1312"/>
      <c r="CX75" s="1312"/>
      <c r="CY75" s="1312"/>
      <c r="CZ75" s="1312"/>
      <c r="DA75" s="1312"/>
      <c r="DB75" s="1312"/>
      <c r="DC75" s="1312"/>
    </row>
    <row r="76" spans="2:107" ht="13" x14ac:dyDescent="0.2">
      <c r="B76" s="397"/>
      <c r="G76" s="1320"/>
      <c r="H76" s="1320"/>
      <c r="I76" s="1318"/>
      <c r="J76" s="1318"/>
      <c r="K76" s="1319"/>
      <c r="L76" s="1319"/>
      <c r="M76" s="1319"/>
      <c r="N76" s="1319"/>
      <c r="AM76" s="406"/>
      <c r="AN76" s="1315"/>
      <c r="AO76" s="1315"/>
      <c r="AP76" s="1315"/>
      <c r="AQ76" s="1315"/>
      <c r="AR76" s="1315"/>
      <c r="AS76" s="1315"/>
      <c r="AT76" s="1315"/>
      <c r="AU76" s="1315"/>
      <c r="AV76" s="1315"/>
      <c r="AW76" s="1315"/>
      <c r="AX76" s="1315"/>
      <c r="AY76" s="1315"/>
      <c r="AZ76" s="1315"/>
      <c r="BA76" s="1315"/>
      <c r="BB76" s="1315"/>
      <c r="BC76" s="1315"/>
      <c r="BD76" s="1315"/>
      <c r="BE76" s="1315"/>
      <c r="BF76" s="1315"/>
      <c r="BG76" s="1315"/>
      <c r="BH76" s="1315"/>
      <c r="BI76" s="1315"/>
      <c r="BJ76" s="1315"/>
      <c r="BK76" s="1315"/>
      <c r="BL76" s="1315"/>
      <c r="BM76" s="1315"/>
      <c r="BN76" s="1315"/>
      <c r="BO76" s="1315"/>
      <c r="BP76" s="1312"/>
      <c r="BQ76" s="1312"/>
      <c r="BR76" s="1312"/>
      <c r="BS76" s="1312"/>
      <c r="BT76" s="1312"/>
      <c r="BU76" s="1312"/>
      <c r="BV76" s="1312"/>
      <c r="BW76" s="1312"/>
      <c r="BX76" s="1312"/>
      <c r="BY76" s="1312"/>
      <c r="BZ76" s="1312"/>
      <c r="CA76" s="1312"/>
      <c r="CB76" s="1312"/>
      <c r="CC76" s="1312"/>
      <c r="CD76" s="1312"/>
      <c r="CE76" s="1312"/>
      <c r="CF76" s="1312"/>
      <c r="CG76" s="1312"/>
      <c r="CH76" s="1312"/>
      <c r="CI76" s="1312"/>
      <c r="CJ76" s="1312"/>
      <c r="CK76" s="1312"/>
      <c r="CL76" s="1312"/>
      <c r="CM76" s="1312"/>
      <c r="CN76" s="1312"/>
      <c r="CO76" s="1312"/>
      <c r="CP76" s="1312"/>
      <c r="CQ76" s="1312"/>
      <c r="CR76" s="1312"/>
      <c r="CS76" s="1312"/>
      <c r="CT76" s="1312"/>
      <c r="CU76" s="1312"/>
      <c r="CV76" s="1312"/>
      <c r="CW76" s="1312"/>
      <c r="CX76" s="1312"/>
      <c r="CY76" s="1312"/>
      <c r="CZ76" s="1312"/>
      <c r="DA76" s="1312"/>
      <c r="DB76" s="1312"/>
      <c r="DC76" s="1312"/>
    </row>
    <row r="77" spans="2:107" ht="13" x14ac:dyDescent="0.2">
      <c r="B77" s="397"/>
      <c r="G77" s="1318"/>
      <c r="H77" s="1318"/>
      <c r="I77" s="1318"/>
      <c r="J77" s="1318"/>
      <c r="K77" s="1316"/>
      <c r="L77" s="1316"/>
      <c r="M77" s="1316"/>
      <c r="N77" s="1316"/>
      <c r="AN77" s="1317" t="s">
        <v>610</v>
      </c>
      <c r="AO77" s="1317"/>
      <c r="AP77" s="1317"/>
      <c r="AQ77" s="1317"/>
      <c r="AR77" s="1317"/>
      <c r="AS77" s="1317"/>
      <c r="AT77" s="1317"/>
      <c r="AU77" s="1317"/>
      <c r="AV77" s="1317"/>
      <c r="AW77" s="1317"/>
      <c r="AX77" s="1317"/>
      <c r="AY77" s="1317"/>
      <c r="AZ77" s="1317"/>
      <c r="BA77" s="1317"/>
      <c r="BB77" s="1315" t="s">
        <v>608</v>
      </c>
      <c r="BC77" s="1315"/>
      <c r="BD77" s="1315"/>
      <c r="BE77" s="1315"/>
      <c r="BF77" s="1315"/>
      <c r="BG77" s="1315"/>
      <c r="BH77" s="1315"/>
      <c r="BI77" s="1315"/>
      <c r="BJ77" s="1315"/>
      <c r="BK77" s="1315"/>
      <c r="BL77" s="1315"/>
      <c r="BM77" s="1315"/>
      <c r="BN77" s="1315"/>
      <c r="BO77" s="1315"/>
      <c r="BP77" s="1312">
        <v>24.1</v>
      </c>
      <c r="BQ77" s="1312"/>
      <c r="BR77" s="1312"/>
      <c r="BS77" s="1312"/>
      <c r="BT77" s="1312"/>
      <c r="BU77" s="1312"/>
      <c r="BV77" s="1312"/>
      <c r="BW77" s="1312"/>
      <c r="BX77" s="1312">
        <v>20.100000000000001</v>
      </c>
      <c r="BY77" s="1312"/>
      <c r="BZ77" s="1312"/>
      <c r="CA77" s="1312"/>
      <c r="CB77" s="1312"/>
      <c r="CC77" s="1312"/>
      <c r="CD77" s="1312"/>
      <c r="CE77" s="1312"/>
      <c r="CF77" s="1312">
        <v>16</v>
      </c>
      <c r="CG77" s="1312"/>
      <c r="CH77" s="1312"/>
      <c r="CI77" s="1312"/>
      <c r="CJ77" s="1312"/>
      <c r="CK77" s="1312"/>
      <c r="CL77" s="1312"/>
      <c r="CM77" s="1312"/>
      <c r="CN77" s="1312">
        <v>18.399999999999999</v>
      </c>
      <c r="CO77" s="1312"/>
      <c r="CP77" s="1312"/>
      <c r="CQ77" s="1312"/>
      <c r="CR77" s="1312"/>
      <c r="CS77" s="1312"/>
      <c r="CT77" s="1312"/>
      <c r="CU77" s="1312"/>
      <c r="CV77" s="1312">
        <v>13.5</v>
      </c>
      <c r="CW77" s="1312"/>
      <c r="CX77" s="1312"/>
      <c r="CY77" s="1312"/>
      <c r="CZ77" s="1312"/>
      <c r="DA77" s="1312"/>
      <c r="DB77" s="1312"/>
      <c r="DC77" s="1312"/>
    </row>
    <row r="78" spans="2:107" ht="13" x14ac:dyDescent="0.2">
      <c r="B78" s="397"/>
      <c r="G78" s="1318"/>
      <c r="H78" s="1318"/>
      <c r="I78" s="1318"/>
      <c r="J78" s="1318"/>
      <c r="K78" s="1316"/>
      <c r="L78" s="1316"/>
      <c r="M78" s="1316"/>
      <c r="N78" s="1316"/>
      <c r="AN78" s="1317"/>
      <c r="AO78" s="1317"/>
      <c r="AP78" s="1317"/>
      <c r="AQ78" s="1317"/>
      <c r="AR78" s="1317"/>
      <c r="AS78" s="1317"/>
      <c r="AT78" s="1317"/>
      <c r="AU78" s="1317"/>
      <c r="AV78" s="1317"/>
      <c r="AW78" s="1317"/>
      <c r="AX78" s="1317"/>
      <c r="AY78" s="1317"/>
      <c r="AZ78" s="1317"/>
      <c r="BA78" s="1317"/>
      <c r="BB78" s="1315"/>
      <c r="BC78" s="1315"/>
      <c r="BD78" s="1315"/>
      <c r="BE78" s="1315"/>
      <c r="BF78" s="1315"/>
      <c r="BG78" s="1315"/>
      <c r="BH78" s="1315"/>
      <c r="BI78" s="1315"/>
      <c r="BJ78" s="1315"/>
      <c r="BK78" s="1315"/>
      <c r="BL78" s="1315"/>
      <c r="BM78" s="1315"/>
      <c r="BN78" s="1315"/>
      <c r="BO78" s="1315"/>
      <c r="BP78" s="1312"/>
      <c r="BQ78" s="1312"/>
      <c r="BR78" s="1312"/>
      <c r="BS78" s="1312"/>
      <c r="BT78" s="1312"/>
      <c r="BU78" s="1312"/>
      <c r="BV78" s="1312"/>
      <c r="BW78" s="1312"/>
      <c r="BX78" s="1312"/>
      <c r="BY78" s="1312"/>
      <c r="BZ78" s="1312"/>
      <c r="CA78" s="1312"/>
      <c r="CB78" s="1312"/>
      <c r="CC78" s="1312"/>
      <c r="CD78" s="1312"/>
      <c r="CE78" s="1312"/>
      <c r="CF78" s="1312"/>
      <c r="CG78" s="1312"/>
      <c r="CH78" s="1312"/>
      <c r="CI78" s="1312"/>
      <c r="CJ78" s="1312"/>
      <c r="CK78" s="1312"/>
      <c r="CL78" s="1312"/>
      <c r="CM78" s="1312"/>
      <c r="CN78" s="1312"/>
      <c r="CO78" s="1312"/>
      <c r="CP78" s="1312"/>
      <c r="CQ78" s="1312"/>
      <c r="CR78" s="1312"/>
      <c r="CS78" s="1312"/>
      <c r="CT78" s="1312"/>
      <c r="CU78" s="1312"/>
      <c r="CV78" s="1312"/>
      <c r="CW78" s="1312"/>
      <c r="CX78" s="1312"/>
      <c r="CY78" s="1312"/>
      <c r="CZ78" s="1312"/>
      <c r="DA78" s="1312"/>
      <c r="DB78" s="1312"/>
      <c r="DC78" s="1312"/>
    </row>
    <row r="79" spans="2:107" ht="13" x14ac:dyDescent="0.2">
      <c r="B79" s="397"/>
      <c r="G79" s="1318"/>
      <c r="H79" s="1318"/>
      <c r="I79" s="1313"/>
      <c r="J79" s="1313"/>
      <c r="K79" s="1314"/>
      <c r="L79" s="1314"/>
      <c r="M79" s="1314"/>
      <c r="N79" s="1314"/>
      <c r="AN79" s="1317"/>
      <c r="AO79" s="1317"/>
      <c r="AP79" s="1317"/>
      <c r="AQ79" s="1317"/>
      <c r="AR79" s="1317"/>
      <c r="AS79" s="1317"/>
      <c r="AT79" s="1317"/>
      <c r="AU79" s="1317"/>
      <c r="AV79" s="1317"/>
      <c r="AW79" s="1317"/>
      <c r="AX79" s="1317"/>
      <c r="AY79" s="1317"/>
      <c r="AZ79" s="1317"/>
      <c r="BA79" s="1317"/>
      <c r="BB79" s="1315" t="s">
        <v>613</v>
      </c>
      <c r="BC79" s="1315"/>
      <c r="BD79" s="1315"/>
      <c r="BE79" s="1315"/>
      <c r="BF79" s="1315"/>
      <c r="BG79" s="1315"/>
      <c r="BH79" s="1315"/>
      <c r="BI79" s="1315"/>
      <c r="BJ79" s="1315"/>
      <c r="BK79" s="1315"/>
      <c r="BL79" s="1315"/>
      <c r="BM79" s="1315"/>
      <c r="BN79" s="1315"/>
      <c r="BO79" s="1315"/>
      <c r="BP79" s="1312">
        <v>6</v>
      </c>
      <c r="BQ79" s="1312"/>
      <c r="BR79" s="1312"/>
      <c r="BS79" s="1312"/>
      <c r="BT79" s="1312"/>
      <c r="BU79" s="1312"/>
      <c r="BV79" s="1312"/>
      <c r="BW79" s="1312"/>
      <c r="BX79" s="1312">
        <v>5.8</v>
      </c>
      <c r="BY79" s="1312"/>
      <c r="BZ79" s="1312"/>
      <c r="CA79" s="1312"/>
      <c r="CB79" s="1312"/>
      <c r="CC79" s="1312"/>
      <c r="CD79" s="1312"/>
      <c r="CE79" s="1312"/>
      <c r="CF79" s="1312">
        <v>5.3</v>
      </c>
      <c r="CG79" s="1312"/>
      <c r="CH79" s="1312"/>
      <c r="CI79" s="1312"/>
      <c r="CJ79" s="1312"/>
      <c r="CK79" s="1312"/>
      <c r="CL79" s="1312"/>
      <c r="CM79" s="1312"/>
      <c r="CN79" s="1312">
        <v>5</v>
      </c>
      <c r="CO79" s="1312"/>
      <c r="CP79" s="1312"/>
      <c r="CQ79" s="1312"/>
      <c r="CR79" s="1312"/>
      <c r="CS79" s="1312"/>
      <c r="CT79" s="1312"/>
      <c r="CU79" s="1312"/>
      <c r="CV79" s="1312">
        <v>4.3</v>
      </c>
      <c r="CW79" s="1312"/>
      <c r="CX79" s="1312"/>
      <c r="CY79" s="1312"/>
      <c r="CZ79" s="1312"/>
      <c r="DA79" s="1312"/>
      <c r="DB79" s="1312"/>
      <c r="DC79" s="1312"/>
    </row>
    <row r="80" spans="2:107" ht="13" x14ac:dyDescent="0.2">
      <c r="B80" s="397"/>
      <c r="G80" s="1318"/>
      <c r="H80" s="1318"/>
      <c r="I80" s="1313"/>
      <c r="J80" s="1313"/>
      <c r="K80" s="1314"/>
      <c r="L80" s="1314"/>
      <c r="M80" s="1314"/>
      <c r="N80" s="1314"/>
      <c r="AN80" s="1317"/>
      <c r="AO80" s="1317"/>
      <c r="AP80" s="1317"/>
      <c r="AQ80" s="1317"/>
      <c r="AR80" s="1317"/>
      <c r="AS80" s="1317"/>
      <c r="AT80" s="1317"/>
      <c r="AU80" s="1317"/>
      <c r="AV80" s="1317"/>
      <c r="AW80" s="1317"/>
      <c r="AX80" s="1317"/>
      <c r="AY80" s="1317"/>
      <c r="AZ80" s="1317"/>
      <c r="BA80" s="1317"/>
      <c r="BB80" s="1315"/>
      <c r="BC80" s="1315"/>
      <c r="BD80" s="1315"/>
      <c r="BE80" s="1315"/>
      <c r="BF80" s="1315"/>
      <c r="BG80" s="1315"/>
      <c r="BH80" s="1315"/>
      <c r="BI80" s="1315"/>
      <c r="BJ80" s="1315"/>
      <c r="BK80" s="1315"/>
      <c r="BL80" s="1315"/>
      <c r="BM80" s="1315"/>
      <c r="BN80" s="1315"/>
      <c r="BO80" s="1315"/>
      <c r="BP80" s="1312"/>
      <c r="BQ80" s="1312"/>
      <c r="BR80" s="1312"/>
      <c r="BS80" s="1312"/>
      <c r="BT80" s="1312"/>
      <c r="BU80" s="1312"/>
      <c r="BV80" s="1312"/>
      <c r="BW80" s="1312"/>
      <c r="BX80" s="1312"/>
      <c r="BY80" s="1312"/>
      <c r="BZ80" s="1312"/>
      <c r="CA80" s="1312"/>
      <c r="CB80" s="1312"/>
      <c r="CC80" s="1312"/>
      <c r="CD80" s="1312"/>
      <c r="CE80" s="1312"/>
      <c r="CF80" s="1312"/>
      <c r="CG80" s="1312"/>
      <c r="CH80" s="1312"/>
      <c r="CI80" s="1312"/>
      <c r="CJ80" s="1312"/>
      <c r="CK80" s="1312"/>
      <c r="CL80" s="1312"/>
      <c r="CM80" s="1312"/>
      <c r="CN80" s="1312"/>
      <c r="CO80" s="1312"/>
      <c r="CP80" s="1312"/>
      <c r="CQ80" s="1312"/>
      <c r="CR80" s="1312"/>
      <c r="CS80" s="1312"/>
      <c r="CT80" s="1312"/>
      <c r="CU80" s="1312"/>
      <c r="CV80" s="1312"/>
      <c r="CW80" s="1312"/>
      <c r="CX80" s="1312"/>
      <c r="CY80" s="1312"/>
      <c r="CZ80" s="1312"/>
      <c r="DA80" s="1312"/>
      <c r="DB80" s="1312"/>
      <c r="DC80" s="1312"/>
    </row>
    <row r="81" spans="2:109" ht="13" x14ac:dyDescent="0.2">
      <c r="B81" s="397"/>
    </row>
    <row r="82" spans="2:109" ht="16.5" x14ac:dyDescent="0.2">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ht="13" x14ac:dyDescent="0.2">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ht="13" x14ac:dyDescent="0.2">
      <c r="DD84" s="390"/>
      <c r="DE84" s="390"/>
    </row>
    <row r="85" spans="2:109" ht="13" x14ac:dyDescent="0.2">
      <c r="DD85" s="390"/>
      <c r="DE85" s="390"/>
    </row>
    <row r="86" spans="2:109" ht="13" hidden="1" x14ac:dyDescent="0.2">
      <c r="DD86" s="390"/>
      <c r="DE86" s="390"/>
    </row>
    <row r="87" spans="2:109" ht="13" hidden="1" x14ac:dyDescent="0.2">
      <c r="K87" s="425"/>
      <c r="AQ87" s="425"/>
      <c r="BC87" s="425"/>
      <c r="BO87" s="425"/>
      <c r="CA87" s="425"/>
      <c r="CM87" s="425"/>
      <c r="CY87" s="425"/>
      <c r="DD87" s="390"/>
      <c r="DE87" s="390"/>
    </row>
    <row r="88" spans="2:109" ht="13" hidden="1" x14ac:dyDescent="0.2">
      <c r="DD88" s="390"/>
      <c r="DE88" s="390"/>
    </row>
    <row r="89" spans="2:109" ht="13" hidden="1" x14ac:dyDescent="0.2">
      <c r="DD89" s="390"/>
      <c r="DE89" s="390"/>
    </row>
    <row r="90" spans="2:109" ht="13" hidden="1" x14ac:dyDescent="0.2">
      <c r="DD90" s="390"/>
      <c r="DE90" s="390"/>
    </row>
    <row r="91" spans="2:109" ht="13" hidden="1" x14ac:dyDescent="0.2">
      <c r="DD91" s="390"/>
      <c r="DE91" s="390"/>
    </row>
    <row r="92" spans="2:109" ht="13.5" hidden="1" customHeight="1" x14ac:dyDescent="0.2">
      <c r="DD92" s="390"/>
      <c r="DE92" s="390"/>
    </row>
    <row r="93" spans="2:109" ht="13.5" hidden="1" customHeight="1" x14ac:dyDescent="0.2">
      <c r="DD93" s="390"/>
      <c r="DE93" s="390"/>
    </row>
    <row r="94" spans="2:109" ht="13.5" hidden="1" customHeight="1" x14ac:dyDescent="0.2">
      <c r="DD94" s="390"/>
      <c r="DE94" s="390"/>
    </row>
    <row r="95" spans="2:109" ht="13.5" hidden="1" customHeight="1" x14ac:dyDescent="0.2">
      <c r="DD95" s="390"/>
      <c r="DE95" s="390"/>
    </row>
    <row r="96" spans="2:109" ht="13.5" hidden="1" customHeight="1" x14ac:dyDescent="0.2">
      <c r="DD96" s="390"/>
      <c r="DE96" s="390"/>
    </row>
    <row r="97" s="390" customFormat="1" ht="13.5" hidden="1" customHeight="1" x14ac:dyDescent="0.2"/>
    <row r="98" s="390" customFormat="1" ht="13.5" hidden="1" customHeight="1" x14ac:dyDescent="0.2"/>
    <row r="99" s="390" customFormat="1" ht="13.5" hidden="1" customHeight="1" x14ac:dyDescent="0.2"/>
    <row r="100" s="390" customFormat="1" ht="13.5" hidden="1" customHeight="1" x14ac:dyDescent="0.2"/>
    <row r="101" s="390" customFormat="1" ht="13.5" hidden="1" customHeight="1" x14ac:dyDescent="0.2"/>
    <row r="102" s="390" customFormat="1" ht="13.5" hidden="1" customHeight="1" x14ac:dyDescent="0.2"/>
    <row r="103" s="390" customFormat="1" ht="13.5" hidden="1" customHeight="1" x14ac:dyDescent="0.2"/>
    <row r="104" s="390" customFormat="1" ht="13.5" hidden="1" customHeight="1" x14ac:dyDescent="0.2"/>
    <row r="105" s="390" customFormat="1" ht="13.5" hidden="1" customHeight="1" x14ac:dyDescent="0.2"/>
    <row r="106" s="390" customFormat="1" ht="13.5" hidden="1" customHeight="1" x14ac:dyDescent="0.2"/>
    <row r="107" s="390" customFormat="1" ht="13.5" hidden="1" customHeight="1" x14ac:dyDescent="0.2"/>
    <row r="108" s="390" customFormat="1" ht="13.5" hidden="1" customHeight="1" x14ac:dyDescent="0.2"/>
    <row r="109" s="390" customFormat="1" ht="13.5" hidden="1" customHeight="1" x14ac:dyDescent="0.2"/>
    <row r="110" s="390" customFormat="1" ht="13.5" hidden="1" customHeight="1" x14ac:dyDescent="0.2"/>
    <row r="111" s="390" customFormat="1" ht="13.5" hidden="1" customHeight="1" x14ac:dyDescent="0.2"/>
    <row r="112" s="390" customFormat="1" ht="13.5" hidden="1" customHeight="1" x14ac:dyDescent="0.2"/>
    <row r="113" s="390" customFormat="1" ht="13.5" hidden="1" customHeight="1" x14ac:dyDescent="0.2"/>
    <row r="114" s="390" customFormat="1" ht="13.5" hidden="1" customHeight="1" x14ac:dyDescent="0.2"/>
    <row r="115" s="390" customFormat="1" ht="13.5" hidden="1" customHeight="1" x14ac:dyDescent="0.2"/>
    <row r="116" s="390" customFormat="1" ht="13.5" hidden="1" customHeight="1" x14ac:dyDescent="0.2"/>
    <row r="117" s="390" customFormat="1" ht="13.5" hidden="1" customHeight="1" x14ac:dyDescent="0.2"/>
    <row r="118" s="390" customFormat="1" ht="13.5" hidden="1" customHeight="1" x14ac:dyDescent="0.2"/>
    <row r="119" s="390" customFormat="1" ht="13.5" hidden="1" customHeight="1" x14ac:dyDescent="0.2"/>
    <row r="120" s="390" customFormat="1" ht="13.5" hidden="1" customHeight="1" x14ac:dyDescent="0.2"/>
    <row r="121" s="390" customFormat="1" ht="13.5" hidden="1" customHeight="1" x14ac:dyDescent="0.2"/>
    <row r="122" s="390" customFormat="1" ht="13.5" hidden="1" customHeight="1" x14ac:dyDescent="0.2"/>
    <row r="123" s="390" customFormat="1" ht="13.5" hidden="1" customHeight="1" x14ac:dyDescent="0.2"/>
    <row r="124" s="390" customFormat="1" ht="13.5" hidden="1" customHeight="1" x14ac:dyDescent="0.2"/>
    <row r="125" s="390" customFormat="1" ht="13.5" hidden="1" customHeight="1" x14ac:dyDescent="0.2"/>
    <row r="126" s="390" customFormat="1" ht="13.5" hidden="1" customHeight="1" x14ac:dyDescent="0.2"/>
    <row r="127" s="390" customFormat="1" ht="13.5" hidden="1" customHeight="1" x14ac:dyDescent="0.2"/>
    <row r="128" s="390" customFormat="1" ht="13.5" hidden="1" customHeight="1" x14ac:dyDescent="0.2"/>
    <row r="129" s="390" customFormat="1" ht="13.5" hidden="1" customHeight="1" x14ac:dyDescent="0.2"/>
    <row r="130" s="390" customFormat="1" ht="13.5" hidden="1" customHeight="1" x14ac:dyDescent="0.2"/>
    <row r="131" s="390" customFormat="1" ht="13.5" hidden="1" customHeight="1" x14ac:dyDescent="0.2"/>
    <row r="132" s="390" customFormat="1" ht="13.5" hidden="1" customHeight="1" x14ac:dyDescent="0.2"/>
    <row r="133" s="390" customFormat="1" ht="13.5" hidden="1" customHeight="1" x14ac:dyDescent="0.2"/>
    <row r="134" s="390" customFormat="1" ht="13.5" hidden="1" customHeight="1" x14ac:dyDescent="0.2"/>
    <row r="135" s="390" customFormat="1" ht="13.5" hidden="1" customHeight="1" x14ac:dyDescent="0.2"/>
    <row r="136" s="390" customFormat="1" ht="13.5" hidden="1" customHeight="1" x14ac:dyDescent="0.2"/>
    <row r="137" s="390" customFormat="1" ht="13.5" hidden="1" customHeight="1" x14ac:dyDescent="0.2"/>
    <row r="138" s="390" customFormat="1" ht="13.5" hidden="1" customHeight="1" x14ac:dyDescent="0.2"/>
    <row r="139" s="390" customFormat="1" ht="13.5" hidden="1" customHeight="1" x14ac:dyDescent="0.2"/>
    <row r="140" s="390" customFormat="1" ht="13.5" hidden="1" customHeight="1" x14ac:dyDescent="0.2"/>
    <row r="141" s="390" customFormat="1" ht="13.5" hidden="1" customHeight="1" x14ac:dyDescent="0.2"/>
    <row r="142" s="390" customFormat="1" ht="13.5" hidden="1" customHeight="1" x14ac:dyDescent="0.2"/>
    <row r="143" s="390" customFormat="1" ht="13.5" hidden="1" customHeight="1" x14ac:dyDescent="0.2"/>
    <row r="144" s="390" customFormat="1" ht="13.5" hidden="1" customHeight="1" x14ac:dyDescent="0.2"/>
    <row r="145" s="390" customFormat="1" ht="13.5" hidden="1" customHeight="1" x14ac:dyDescent="0.2"/>
    <row r="146" s="390" customFormat="1" ht="13.5" hidden="1" customHeight="1" x14ac:dyDescent="0.2"/>
    <row r="147" s="390" customFormat="1" ht="13.5" hidden="1" customHeight="1" x14ac:dyDescent="0.2"/>
    <row r="148" s="390" customFormat="1" ht="13.5" hidden="1" customHeight="1" x14ac:dyDescent="0.2"/>
    <row r="149" s="390" customFormat="1" ht="13.5" hidden="1" customHeight="1" x14ac:dyDescent="0.2"/>
    <row r="150" s="390" customFormat="1" ht="13.5" hidden="1" customHeight="1" x14ac:dyDescent="0.2"/>
    <row r="151" s="390" customFormat="1" ht="13.5" hidden="1" customHeight="1" x14ac:dyDescent="0.2"/>
    <row r="152" s="390" customFormat="1" ht="13.5" hidden="1" customHeight="1" x14ac:dyDescent="0.2"/>
    <row r="153" s="390" customFormat="1" ht="13.5" hidden="1" customHeight="1" x14ac:dyDescent="0.2"/>
    <row r="154" s="390" customFormat="1" ht="13.5" hidden="1" customHeight="1" x14ac:dyDescent="0.2"/>
    <row r="155" s="390" customFormat="1" ht="13.5" hidden="1" customHeight="1" x14ac:dyDescent="0.2"/>
    <row r="156" s="390" customFormat="1" ht="13.5" hidden="1" customHeight="1" x14ac:dyDescent="0.2"/>
    <row r="157" s="390" customFormat="1" ht="13.5" hidden="1" customHeight="1" x14ac:dyDescent="0.2"/>
    <row r="158" s="390" customFormat="1" ht="13.5" hidden="1" customHeight="1" x14ac:dyDescent="0.2"/>
    <row r="159" s="390" customFormat="1" ht="13.5" hidden="1" customHeight="1" x14ac:dyDescent="0.2"/>
    <row r="160" s="390" customFormat="1" ht="13.5" hidden="1" customHeight="1" x14ac:dyDescent="0.2"/>
  </sheetData>
  <sheetProtection algorithmName="SHA-512" hashValue="nrVK41upa3WWDLLDV0LyihC/E102ForwLDSKUwl8Ney2mIagyxd6E4jTK2hO6YeVNpf9GqlVEq462c4yDZZzHQ==" saltValue="5YDeAQlRhXNg7BfViWK8I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07DF7D-D13E-482F-A7D7-835CF29E1548}">
  <sheetPr>
    <pageSetUpPr fitToPage="1"/>
  </sheetPr>
  <dimension ref="A1:DR125"/>
  <sheetViews>
    <sheetView showGridLines="0" zoomScaleNormal="100" zoomScaleSheetLayoutView="70" workbookViewId="0"/>
  </sheetViews>
  <sheetFormatPr defaultColWidth="0" defaultRowHeight="13.5" customHeight="1" zeroHeight="1" x14ac:dyDescent="0.2"/>
  <cols>
    <col min="1" max="34" width="2.453125" style="293" customWidth="1"/>
    <col min="35" max="122" width="2.453125" style="292" customWidth="1"/>
    <col min="123" max="16384" width="2.453125" style="292" hidden="1"/>
  </cols>
  <sheetData>
    <row r="1" spans="1:34"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ht="13" x14ac:dyDescent="0.2">
      <c r="S2" s="292"/>
      <c r="AH2" s="292"/>
    </row>
    <row r="3" spans="1:34" ht="13"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ht="13" x14ac:dyDescent="0.2"/>
    <row r="5" spans="1:34" ht="13" x14ac:dyDescent="0.2"/>
    <row r="6" spans="1:34" ht="13" x14ac:dyDescent="0.2"/>
    <row r="7" spans="1:34" ht="13" x14ac:dyDescent="0.2"/>
    <row r="8" spans="1:34" ht="13" x14ac:dyDescent="0.2"/>
    <row r="9" spans="1:34" ht="13" x14ac:dyDescent="0.2">
      <c r="AH9" s="292"/>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92"/>
    </row>
    <row r="18" spans="12:34" ht="13" x14ac:dyDescent="0.2"/>
    <row r="19" spans="12:34" ht="13" x14ac:dyDescent="0.2"/>
    <row r="20" spans="12:34" ht="13" x14ac:dyDescent="0.2">
      <c r="AH20" s="292"/>
    </row>
    <row r="21" spans="12:34" ht="13" x14ac:dyDescent="0.2">
      <c r="AH21" s="292"/>
    </row>
    <row r="22" spans="12:34" ht="13" x14ac:dyDescent="0.2"/>
    <row r="23" spans="12:34" ht="13" x14ac:dyDescent="0.2"/>
    <row r="24" spans="12:34" ht="13" x14ac:dyDescent="0.2">
      <c r="Q24" s="292"/>
    </row>
    <row r="25" spans="12:34" ht="13" x14ac:dyDescent="0.2"/>
    <row r="26" spans="12:34" ht="13" x14ac:dyDescent="0.2"/>
    <row r="27" spans="12:34" ht="13" x14ac:dyDescent="0.2"/>
    <row r="28" spans="12:34" ht="13" x14ac:dyDescent="0.2">
      <c r="O28" s="292"/>
      <c r="T28" s="292"/>
      <c r="AH28" s="292"/>
    </row>
    <row r="29" spans="12:34" ht="13" x14ac:dyDescent="0.2"/>
    <row r="30" spans="12:34" ht="13" x14ac:dyDescent="0.2"/>
    <row r="31" spans="12:34" ht="13" x14ac:dyDescent="0.2">
      <c r="Q31" s="292"/>
    </row>
    <row r="32" spans="12:34" ht="13" x14ac:dyDescent="0.2">
      <c r="L32" s="292"/>
    </row>
    <row r="33" spans="2:34" ht="13" x14ac:dyDescent="0.2">
      <c r="C33" s="292"/>
      <c r="E33" s="292"/>
      <c r="G33" s="292"/>
      <c r="I33" s="292"/>
      <c r="X33" s="292"/>
    </row>
    <row r="34" spans="2:34" ht="13" x14ac:dyDescent="0.2">
      <c r="B34" s="292"/>
      <c r="P34" s="292"/>
      <c r="R34" s="292"/>
      <c r="T34" s="292"/>
    </row>
    <row r="35" spans="2:34" ht="13" x14ac:dyDescent="0.2">
      <c r="D35" s="292"/>
      <c r="W35" s="292"/>
      <c r="AC35" s="292"/>
      <c r="AD35" s="292"/>
      <c r="AE35" s="292"/>
      <c r="AF35" s="292"/>
      <c r="AG35" s="292"/>
      <c r="AH35" s="292"/>
    </row>
    <row r="36" spans="2:34" ht="13" x14ac:dyDescent="0.2">
      <c r="H36" s="292"/>
      <c r="J36" s="292"/>
      <c r="K36" s="292"/>
      <c r="M36" s="292"/>
      <c r="Y36" s="292"/>
      <c r="Z36" s="292"/>
      <c r="AA36" s="292"/>
      <c r="AB36" s="292"/>
      <c r="AC36" s="292"/>
      <c r="AD36" s="292"/>
      <c r="AE36" s="292"/>
      <c r="AF36" s="292"/>
      <c r="AG36" s="292"/>
      <c r="AH36" s="292"/>
    </row>
    <row r="37" spans="2:34" ht="13" x14ac:dyDescent="0.2">
      <c r="AH37" s="292"/>
    </row>
    <row r="38" spans="2:34" ht="13" x14ac:dyDescent="0.2">
      <c r="AG38" s="292"/>
      <c r="AH38" s="292"/>
    </row>
    <row r="39" spans="2:34" ht="13" x14ac:dyDescent="0.2"/>
    <row r="40" spans="2:34" ht="13" x14ac:dyDescent="0.2">
      <c r="X40" s="292"/>
    </row>
    <row r="41" spans="2:34" ht="13" x14ac:dyDescent="0.2">
      <c r="R41" s="292"/>
    </row>
    <row r="42" spans="2:34" ht="13" x14ac:dyDescent="0.2">
      <c r="W42" s="292"/>
    </row>
    <row r="43" spans="2:34" ht="13" x14ac:dyDescent="0.2">
      <c r="Y43" s="292"/>
      <c r="Z43" s="292"/>
      <c r="AA43" s="292"/>
      <c r="AB43" s="292"/>
      <c r="AC43" s="292"/>
      <c r="AD43" s="292"/>
      <c r="AE43" s="292"/>
      <c r="AF43" s="292"/>
      <c r="AG43" s="292"/>
      <c r="AH43" s="292"/>
    </row>
    <row r="44" spans="2:34" ht="13" x14ac:dyDescent="0.2">
      <c r="AH44" s="292"/>
    </row>
    <row r="45" spans="2:34" ht="13" x14ac:dyDescent="0.2">
      <c r="X45" s="292"/>
    </row>
    <row r="46" spans="2:34" ht="13" x14ac:dyDescent="0.2"/>
    <row r="47" spans="2:34" ht="13" x14ac:dyDescent="0.2"/>
    <row r="48" spans="2:34" ht="13" x14ac:dyDescent="0.2">
      <c r="W48" s="292"/>
      <c r="Y48" s="292"/>
      <c r="Z48" s="292"/>
      <c r="AA48" s="292"/>
      <c r="AB48" s="292"/>
      <c r="AC48" s="292"/>
      <c r="AD48" s="292"/>
      <c r="AE48" s="292"/>
      <c r="AF48" s="292"/>
      <c r="AG48" s="292"/>
      <c r="AH48" s="292"/>
    </row>
    <row r="49" spans="28:34" ht="13" x14ac:dyDescent="0.2"/>
    <row r="50" spans="28:34" ht="13" x14ac:dyDescent="0.2">
      <c r="AE50" s="292"/>
      <c r="AF50" s="292"/>
      <c r="AG50" s="292"/>
      <c r="AH50" s="292"/>
    </row>
    <row r="51" spans="28:34" ht="13" x14ac:dyDescent="0.2">
      <c r="AC51" s="292"/>
      <c r="AD51" s="292"/>
      <c r="AE51" s="292"/>
      <c r="AF51" s="292"/>
      <c r="AG51" s="292"/>
      <c r="AH51" s="292"/>
    </row>
    <row r="52" spans="28:34" ht="13" x14ac:dyDescent="0.2"/>
    <row r="53" spans="28:34" ht="13" x14ac:dyDescent="0.2">
      <c r="AF53" s="292"/>
      <c r="AG53" s="292"/>
      <c r="AH53" s="292"/>
    </row>
    <row r="54" spans="28:34" ht="13" x14ac:dyDescent="0.2">
      <c r="AH54" s="292"/>
    </row>
    <row r="55" spans="28:34" ht="13" x14ac:dyDescent="0.2"/>
    <row r="56" spans="28:34" ht="13" x14ac:dyDescent="0.2">
      <c r="AB56" s="292"/>
      <c r="AC56" s="292"/>
      <c r="AD56" s="292"/>
      <c r="AE56" s="292"/>
      <c r="AF56" s="292"/>
      <c r="AG56" s="292"/>
      <c r="AH56" s="292"/>
    </row>
    <row r="57" spans="28:34" ht="13" x14ac:dyDescent="0.2">
      <c r="AH57" s="292"/>
    </row>
    <row r="58" spans="28:34" ht="13" x14ac:dyDescent="0.2">
      <c r="AH58" s="292"/>
    </row>
    <row r="59" spans="28:34" ht="13" x14ac:dyDescent="0.2"/>
    <row r="60" spans="28:34" ht="13" x14ac:dyDescent="0.2"/>
    <row r="61" spans="28:34" ht="13" x14ac:dyDescent="0.2"/>
    <row r="62" spans="28:34" ht="13" x14ac:dyDescent="0.2"/>
    <row r="63" spans="28:34" ht="13" x14ac:dyDescent="0.2">
      <c r="AH63" s="292"/>
    </row>
    <row r="64" spans="28:34" ht="13" x14ac:dyDescent="0.2">
      <c r="AG64" s="292"/>
      <c r="AH64" s="292"/>
    </row>
    <row r="65" spans="28:34" ht="13" x14ac:dyDescent="0.2"/>
    <row r="66" spans="28:34" ht="13" x14ac:dyDescent="0.2"/>
    <row r="67" spans="28:34" ht="13" x14ac:dyDescent="0.2"/>
    <row r="68" spans="28:34" ht="13" x14ac:dyDescent="0.2">
      <c r="AB68" s="292"/>
      <c r="AC68" s="292"/>
      <c r="AD68" s="292"/>
      <c r="AE68" s="292"/>
      <c r="AF68" s="292"/>
      <c r="AG68" s="292"/>
      <c r="AH68" s="292"/>
    </row>
    <row r="69" spans="28:34" ht="13" x14ac:dyDescent="0.2">
      <c r="AF69" s="292"/>
      <c r="AG69" s="292"/>
      <c r="AH69" s="292"/>
    </row>
    <row r="70" spans="28:34" ht="13" x14ac:dyDescent="0.2"/>
    <row r="71" spans="28:34" ht="13" x14ac:dyDescent="0.2"/>
    <row r="72" spans="28:34" ht="13" x14ac:dyDescent="0.2"/>
    <row r="73" spans="28:34" ht="13" x14ac:dyDescent="0.2"/>
    <row r="74" spans="28:34" ht="13" x14ac:dyDescent="0.2"/>
    <row r="75" spans="28:34" ht="13" x14ac:dyDescent="0.2">
      <c r="AH75" s="292"/>
    </row>
    <row r="76" spans="28:34" ht="13" x14ac:dyDescent="0.2">
      <c r="AF76" s="292"/>
      <c r="AG76" s="292"/>
      <c r="AH76" s="292"/>
    </row>
    <row r="77" spans="28:34" ht="13" x14ac:dyDescent="0.2">
      <c r="AG77" s="292"/>
      <c r="AH77" s="292"/>
    </row>
    <row r="78" spans="28:34" ht="13" x14ac:dyDescent="0.2"/>
    <row r="79" spans="28:34" ht="13" x14ac:dyDescent="0.2"/>
    <row r="80" spans="28:34" ht="13" x14ac:dyDescent="0.2"/>
    <row r="81" spans="25:34" ht="13" x14ac:dyDescent="0.2"/>
    <row r="82" spans="25:34" ht="13" x14ac:dyDescent="0.2">
      <c r="Y82" s="292"/>
    </row>
    <row r="83" spans="25:34" ht="13" x14ac:dyDescent="0.2">
      <c r="Y83" s="292"/>
      <c r="Z83" s="292"/>
      <c r="AA83" s="292"/>
      <c r="AB83" s="292"/>
      <c r="AC83" s="292"/>
      <c r="AD83" s="292"/>
      <c r="AE83" s="292"/>
      <c r="AF83" s="292"/>
      <c r="AG83" s="292"/>
      <c r="AH83" s="292"/>
    </row>
    <row r="84" spans="25:34" ht="13" x14ac:dyDescent="0.2"/>
    <row r="85" spans="25:34" ht="13" x14ac:dyDescent="0.2"/>
    <row r="86" spans="25:34" ht="13" x14ac:dyDescent="0.2"/>
    <row r="87" spans="25:34" ht="13" x14ac:dyDescent="0.2"/>
    <row r="88" spans="25:34" ht="13" x14ac:dyDescent="0.2">
      <c r="AH88" s="292"/>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517</v>
      </c>
    </row>
  </sheetData>
  <sheetProtection algorithmName="SHA-512" hashValue="Uf4ikA7SknEHXIr538yzybmnNsSyvOsiHr5Anx1VWyE52bCo1KkDYll7ycd73uyrvRDCMbEGi70CMHc6+e6tgg==" saltValue="YDOd208bB1YZdQqY4uTGXA=="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368A7D-A979-4225-A17D-62CFC5DF8DBF}">
  <sheetPr>
    <pageSetUpPr fitToPage="1"/>
  </sheetPr>
  <dimension ref="A1:DR125"/>
  <sheetViews>
    <sheetView showGridLines="0" zoomScaleNormal="100" zoomScaleSheetLayoutView="55" workbookViewId="0"/>
  </sheetViews>
  <sheetFormatPr defaultColWidth="0" defaultRowHeight="13.5" customHeight="1" zeroHeight="1" x14ac:dyDescent="0.2"/>
  <cols>
    <col min="1" max="34" width="2.453125" style="293" customWidth="1"/>
    <col min="35" max="122" width="2.453125" style="292" customWidth="1"/>
    <col min="123" max="16384" width="2.453125" style="292" hidden="1"/>
  </cols>
  <sheetData>
    <row r="1" spans="2:34"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ht="13" x14ac:dyDescent="0.2">
      <c r="S2" s="292"/>
      <c r="AH2" s="292"/>
    </row>
    <row r="3" spans="2:34" ht="13"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ht="13" x14ac:dyDescent="0.2"/>
    <row r="5" spans="2:34" ht="13" x14ac:dyDescent="0.2"/>
    <row r="6" spans="2:34" ht="13" x14ac:dyDescent="0.2"/>
    <row r="7" spans="2:34" ht="13" x14ac:dyDescent="0.2"/>
    <row r="8" spans="2:34" ht="13" x14ac:dyDescent="0.2"/>
    <row r="9" spans="2:34" ht="13" x14ac:dyDescent="0.2">
      <c r="AH9" s="292"/>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92"/>
    </row>
    <row r="18" spans="12:34" ht="13" x14ac:dyDescent="0.2"/>
    <row r="19" spans="12:34" ht="13" x14ac:dyDescent="0.2"/>
    <row r="20" spans="12:34" ht="13" x14ac:dyDescent="0.2">
      <c r="AH20" s="292"/>
    </row>
    <row r="21" spans="12:34" ht="13" x14ac:dyDescent="0.2">
      <c r="AH21" s="292"/>
    </row>
    <row r="22" spans="12:34" ht="13" x14ac:dyDescent="0.2"/>
    <row r="23" spans="12:34" ht="13" x14ac:dyDescent="0.2"/>
    <row r="24" spans="12:34" ht="13" x14ac:dyDescent="0.2">
      <c r="Q24" s="292"/>
    </row>
    <row r="25" spans="12:34" ht="13" x14ac:dyDescent="0.2"/>
    <row r="26" spans="12:34" ht="13" x14ac:dyDescent="0.2"/>
    <row r="27" spans="12:34" ht="13" x14ac:dyDescent="0.2"/>
    <row r="28" spans="12:34" ht="13" x14ac:dyDescent="0.2">
      <c r="O28" s="292"/>
      <c r="T28" s="292"/>
      <c r="AH28" s="292"/>
    </row>
    <row r="29" spans="12:34" ht="13" x14ac:dyDescent="0.2"/>
    <row r="30" spans="12:34" ht="13" x14ac:dyDescent="0.2"/>
    <row r="31" spans="12:34" ht="13" x14ac:dyDescent="0.2">
      <c r="Q31" s="292"/>
    </row>
    <row r="32" spans="12:34" ht="13" x14ac:dyDescent="0.2">
      <c r="L32" s="292"/>
    </row>
    <row r="33" spans="2:34" ht="13" x14ac:dyDescent="0.2">
      <c r="C33" s="292"/>
      <c r="E33" s="292"/>
      <c r="G33" s="292"/>
      <c r="I33" s="292"/>
      <c r="X33" s="292"/>
    </row>
    <row r="34" spans="2:34" ht="13" x14ac:dyDescent="0.2">
      <c r="B34" s="292"/>
      <c r="P34" s="292"/>
      <c r="R34" s="292"/>
      <c r="T34" s="292"/>
    </row>
    <row r="35" spans="2:34" ht="13" x14ac:dyDescent="0.2">
      <c r="D35" s="292"/>
      <c r="W35" s="292"/>
      <c r="AC35" s="292"/>
      <c r="AD35" s="292"/>
      <c r="AE35" s="292"/>
      <c r="AF35" s="292"/>
      <c r="AG35" s="292"/>
      <c r="AH35" s="292"/>
    </row>
    <row r="36" spans="2:34" ht="13" x14ac:dyDescent="0.2">
      <c r="H36" s="292"/>
      <c r="J36" s="292"/>
      <c r="K36" s="292"/>
      <c r="M36" s="292"/>
      <c r="Y36" s="292"/>
      <c r="Z36" s="292"/>
      <c r="AA36" s="292"/>
      <c r="AB36" s="292"/>
      <c r="AC36" s="292"/>
      <c r="AD36" s="292"/>
      <c r="AE36" s="292"/>
      <c r="AF36" s="292"/>
      <c r="AG36" s="292"/>
      <c r="AH36" s="292"/>
    </row>
    <row r="37" spans="2:34" ht="13" x14ac:dyDescent="0.2">
      <c r="AH37" s="292"/>
    </row>
    <row r="38" spans="2:34" ht="13" x14ac:dyDescent="0.2">
      <c r="AG38" s="292"/>
      <c r="AH38" s="292"/>
    </row>
    <row r="39" spans="2:34" ht="13" x14ac:dyDescent="0.2"/>
    <row r="40" spans="2:34" ht="13" x14ac:dyDescent="0.2">
      <c r="X40" s="292"/>
    </row>
    <row r="41" spans="2:34" ht="13" x14ac:dyDescent="0.2">
      <c r="R41" s="292"/>
    </row>
    <row r="42" spans="2:34" ht="13" x14ac:dyDescent="0.2">
      <c r="W42" s="292"/>
    </row>
    <row r="43" spans="2:34" ht="13" x14ac:dyDescent="0.2">
      <c r="Y43" s="292"/>
      <c r="Z43" s="292"/>
      <c r="AA43" s="292"/>
      <c r="AB43" s="292"/>
      <c r="AC43" s="292"/>
      <c r="AD43" s="292"/>
      <c r="AE43" s="292"/>
      <c r="AF43" s="292"/>
      <c r="AG43" s="292"/>
      <c r="AH43" s="292"/>
    </row>
    <row r="44" spans="2:34" ht="13" x14ac:dyDescent="0.2">
      <c r="AH44" s="292"/>
    </row>
    <row r="45" spans="2:34" ht="13" x14ac:dyDescent="0.2">
      <c r="X45" s="292"/>
    </row>
    <row r="46" spans="2:34" ht="13" x14ac:dyDescent="0.2"/>
    <row r="47" spans="2:34" ht="13" x14ac:dyDescent="0.2"/>
    <row r="48" spans="2:34" ht="13" x14ac:dyDescent="0.2">
      <c r="W48" s="292"/>
      <c r="Y48" s="292"/>
      <c r="Z48" s="292"/>
      <c r="AA48" s="292"/>
      <c r="AB48" s="292"/>
      <c r="AC48" s="292"/>
      <c r="AD48" s="292"/>
      <c r="AE48" s="292"/>
      <c r="AF48" s="292"/>
      <c r="AG48" s="292"/>
      <c r="AH48" s="292"/>
    </row>
    <row r="49" spans="28:34" ht="13" x14ac:dyDescent="0.2"/>
    <row r="50" spans="28:34" ht="13" x14ac:dyDescent="0.2">
      <c r="AE50" s="292"/>
      <c r="AF50" s="292"/>
      <c r="AG50" s="292"/>
      <c r="AH50" s="292"/>
    </row>
    <row r="51" spans="28:34" ht="13" x14ac:dyDescent="0.2">
      <c r="AC51" s="292"/>
      <c r="AD51" s="292"/>
      <c r="AE51" s="292"/>
      <c r="AF51" s="292"/>
      <c r="AG51" s="292"/>
      <c r="AH51" s="292"/>
    </row>
    <row r="52" spans="28:34" ht="13" x14ac:dyDescent="0.2"/>
    <row r="53" spans="28:34" ht="13" x14ac:dyDescent="0.2">
      <c r="AF53" s="292"/>
      <c r="AG53" s="292"/>
      <c r="AH53" s="292"/>
    </row>
    <row r="54" spans="28:34" ht="13" x14ac:dyDescent="0.2">
      <c r="AH54" s="292"/>
    </row>
    <row r="55" spans="28:34" ht="13" x14ac:dyDescent="0.2"/>
    <row r="56" spans="28:34" ht="13" x14ac:dyDescent="0.2">
      <c r="AB56" s="292"/>
      <c r="AC56" s="292"/>
      <c r="AD56" s="292"/>
      <c r="AE56" s="292"/>
      <c r="AF56" s="292"/>
      <c r="AG56" s="292"/>
      <c r="AH56" s="292"/>
    </row>
    <row r="57" spans="28:34" ht="13" x14ac:dyDescent="0.2">
      <c r="AH57" s="292"/>
    </row>
    <row r="58" spans="28:34" ht="13" x14ac:dyDescent="0.2">
      <c r="AH58" s="292"/>
    </row>
    <row r="59" spans="28:34" ht="13" x14ac:dyDescent="0.2">
      <c r="AG59" s="292"/>
      <c r="AH59" s="292"/>
    </row>
    <row r="60" spans="28:34" ht="13" x14ac:dyDescent="0.2"/>
    <row r="61" spans="28:34" ht="13" x14ac:dyDescent="0.2"/>
    <row r="62" spans="28:34" ht="13" x14ac:dyDescent="0.2"/>
    <row r="63" spans="28:34" ht="13" x14ac:dyDescent="0.2">
      <c r="AH63" s="292"/>
    </row>
    <row r="64" spans="28:34" ht="13" x14ac:dyDescent="0.2">
      <c r="AG64" s="292"/>
      <c r="AH64" s="292"/>
    </row>
    <row r="65" spans="28:34" ht="13" x14ac:dyDescent="0.2"/>
    <row r="66" spans="28:34" ht="13" x14ac:dyDescent="0.2"/>
    <row r="67" spans="28:34" ht="13" x14ac:dyDescent="0.2"/>
    <row r="68" spans="28:34" ht="13" x14ac:dyDescent="0.2">
      <c r="AB68" s="292"/>
      <c r="AC68" s="292"/>
      <c r="AD68" s="292"/>
      <c r="AE68" s="292"/>
      <c r="AF68" s="292"/>
      <c r="AG68" s="292"/>
      <c r="AH68" s="292"/>
    </row>
    <row r="69" spans="28:34" ht="13" x14ac:dyDescent="0.2">
      <c r="AF69" s="292"/>
      <c r="AG69" s="292"/>
      <c r="AH69" s="292"/>
    </row>
    <row r="70" spans="28:34" ht="13" x14ac:dyDescent="0.2"/>
    <row r="71" spans="28:34" ht="13" x14ac:dyDescent="0.2"/>
    <row r="72" spans="28:34" ht="13" x14ac:dyDescent="0.2"/>
    <row r="73" spans="28:34" ht="13" x14ac:dyDescent="0.2"/>
    <row r="74" spans="28:34" ht="13" x14ac:dyDescent="0.2"/>
    <row r="75" spans="28:34" ht="13" x14ac:dyDescent="0.2">
      <c r="AH75" s="292"/>
    </row>
    <row r="76" spans="28:34" ht="13" x14ac:dyDescent="0.2">
      <c r="AF76" s="292"/>
      <c r="AG76" s="292"/>
      <c r="AH76" s="292"/>
    </row>
    <row r="77" spans="28:34" ht="13" x14ac:dyDescent="0.2">
      <c r="AG77" s="292"/>
      <c r="AH77" s="292"/>
    </row>
    <row r="78" spans="28:34" ht="13" x14ac:dyDescent="0.2"/>
    <row r="79" spans="28:34" ht="13" x14ac:dyDescent="0.2"/>
    <row r="80" spans="28:34" ht="13" x14ac:dyDescent="0.2"/>
    <row r="81" spans="25:34" ht="13" x14ac:dyDescent="0.2"/>
    <row r="82" spans="25:34" ht="13" x14ac:dyDescent="0.2">
      <c r="Y82" s="292"/>
    </row>
    <row r="83" spans="25:34" ht="13" x14ac:dyDescent="0.2">
      <c r="Y83" s="292"/>
      <c r="Z83" s="292"/>
      <c r="AA83" s="292"/>
      <c r="AB83" s="292"/>
      <c r="AC83" s="292"/>
      <c r="AD83" s="292"/>
      <c r="AE83" s="292"/>
      <c r="AF83" s="292"/>
      <c r="AG83" s="292"/>
      <c r="AH83" s="292"/>
    </row>
    <row r="84" spans="25:34" ht="13" x14ac:dyDescent="0.2"/>
    <row r="85" spans="25:34" ht="13" x14ac:dyDescent="0.2"/>
    <row r="86" spans="25:34" ht="13" x14ac:dyDescent="0.2"/>
    <row r="87" spans="25:34" ht="13" x14ac:dyDescent="0.2"/>
    <row r="88" spans="25:34" ht="13" x14ac:dyDescent="0.2">
      <c r="AH88" s="292"/>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517</v>
      </c>
    </row>
  </sheetData>
  <sheetProtection algorithmName="SHA-512" hashValue="7WvvjZbhe/EHfP9GugrnnzXcg8vE+t6eJGKqV+v9jtA1yUfVrEDO2GeQnT5ViNLYHGczf8CR5JMAeyACyIvVKQ==" saltValue="6dum2RLHRHkCgh2A+o1tyQ=="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50" customWidth="1"/>
    <col min="2" max="8" width="13.36328125" style="150" customWidth="1"/>
    <col min="9" max="16384" width="11.08984375" style="150"/>
  </cols>
  <sheetData>
    <row r="1" spans="1:8" x14ac:dyDescent="0.2">
      <c r="A1" s="144"/>
      <c r="B1" s="145"/>
      <c r="C1" s="146"/>
      <c r="D1" s="147"/>
      <c r="E1" s="148"/>
      <c r="F1" s="148"/>
      <c r="G1" s="148"/>
      <c r="H1" s="149"/>
    </row>
    <row r="2" spans="1:8" x14ac:dyDescent="0.2">
      <c r="A2" s="151"/>
      <c r="B2" s="152"/>
      <c r="C2" s="153"/>
      <c r="D2" s="154" t="s">
        <v>52</v>
      </c>
      <c r="E2" s="155"/>
      <c r="F2" s="156" t="s">
        <v>567</v>
      </c>
      <c r="G2" s="157"/>
      <c r="H2" s="158"/>
    </row>
    <row r="3" spans="1:8" x14ac:dyDescent="0.2">
      <c r="A3" s="154" t="s">
        <v>560</v>
      </c>
      <c r="B3" s="159"/>
      <c r="C3" s="160"/>
      <c r="D3" s="161">
        <v>25377</v>
      </c>
      <c r="E3" s="162"/>
      <c r="F3" s="163">
        <v>52619</v>
      </c>
      <c r="G3" s="164"/>
      <c r="H3" s="165"/>
    </row>
    <row r="4" spans="1:8" x14ac:dyDescent="0.2">
      <c r="A4" s="166"/>
      <c r="B4" s="167"/>
      <c r="C4" s="168"/>
      <c r="D4" s="169">
        <v>20323</v>
      </c>
      <c r="E4" s="170"/>
      <c r="F4" s="171">
        <v>31149</v>
      </c>
      <c r="G4" s="172"/>
      <c r="H4" s="173"/>
    </row>
    <row r="5" spans="1:8" x14ac:dyDescent="0.2">
      <c r="A5" s="154" t="s">
        <v>562</v>
      </c>
      <c r="B5" s="159"/>
      <c r="C5" s="160"/>
      <c r="D5" s="161">
        <v>33314</v>
      </c>
      <c r="E5" s="162"/>
      <c r="F5" s="163">
        <v>51875</v>
      </c>
      <c r="G5" s="164"/>
      <c r="H5" s="165"/>
    </row>
    <row r="6" spans="1:8" x14ac:dyDescent="0.2">
      <c r="A6" s="166"/>
      <c r="B6" s="167"/>
      <c r="C6" s="168"/>
      <c r="D6" s="169">
        <v>25646</v>
      </c>
      <c r="E6" s="170"/>
      <c r="F6" s="171">
        <v>29372</v>
      </c>
      <c r="G6" s="172"/>
      <c r="H6" s="173"/>
    </row>
    <row r="7" spans="1:8" x14ac:dyDescent="0.2">
      <c r="A7" s="154" t="s">
        <v>563</v>
      </c>
      <c r="B7" s="159"/>
      <c r="C7" s="160"/>
      <c r="D7" s="161">
        <v>37640</v>
      </c>
      <c r="E7" s="162"/>
      <c r="F7" s="163">
        <v>48064</v>
      </c>
      <c r="G7" s="164"/>
      <c r="H7" s="165"/>
    </row>
    <row r="8" spans="1:8" x14ac:dyDescent="0.2">
      <c r="A8" s="166"/>
      <c r="B8" s="167"/>
      <c r="C8" s="168"/>
      <c r="D8" s="169">
        <v>33901</v>
      </c>
      <c r="E8" s="170"/>
      <c r="F8" s="171">
        <v>30373</v>
      </c>
      <c r="G8" s="172"/>
      <c r="H8" s="173"/>
    </row>
    <row r="9" spans="1:8" x14ac:dyDescent="0.2">
      <c r="A9" s="154" t="s">
        <v>564</v>
      </c>
      <c r="B9" s="159"/>
      <c r="C9" s="160"/>
      <c r="D9" s="161">
        <v>43724</v>
      </c>
      <c r="E9" s="162"/>
      <c r="F9" s="163">
        <v>56662</v>
      </c>
      <c r="G9" s="164"/>
      <c r="H9" s="165"/>
    </row>
    <row r="10" spans="1:8" x14ac:dyDescent="0.2">
      <c r="A10" s="166"/>
      <c r="B10" s="167"/>
      <c r="C10" s="168"/>
      <c r="D10" s="169">
        <v>31133</v>
      </c>
      <c r="E10" s="170"/>
      <c r="F10" s="171">
        <v>34709</v>
      </c>
      <c r="G10" s="172"/>
      <c r="H10" s="173"/>
    </row>
    <row r="11" spans="1:8" x14ac:dyDescent="0.2">
      <c r="A11" s="154" t="s">
        <v>565</v>
      </c>
      <c r="B11" s="159"/>
      <c r="C11" s="160"/>
      <c r="D11" s="161">
        <v>50201</v>
      </c>
      <c r="E11" s="162"/>
      <c r="F11" s="163">
        <v>60285</v>
      </c>
      <c r="G11" s="164"/>
      <c r="H11" s="165"/>
    </row>
    <row r="12" spans="1:8" x14ac:dyDescent="0.2">
      <c r="A12" s="166"/>
      <c r="B12" s="167"/>
      <c r="C12" s="174"/>
      <c r="D12" s="169">
        <v>32780</v>
      </c>
      <c r="E12" s="170"/>
      <c r="F12" s="171">
        <v>36445</v>
      </c>
      <c r="G12" s="172"/>
      <c r="H12" s="173"/>
    </row>
    <row r="13" spans="1:8" x14ac:dyDescent="0.2">
      <c r="A13" s="154"/>
      <c r="B13" s="159"/>
      <c r="C13" s="175"/>
      <c r="D13" s="176">
        <v>38051</v>
      </c>
      <c r="E13" s="177"/>
      <c r="F13" s="178">
        <v>53901</v>
      </c>
      <c r="G13" s="179"/>
      <c r="H13" s="165"/>
    </row>
    <row r="14" spans="1:8" x14ac:dyDescent="0.2">
      <c r="A14" s="166"/>
      <c r="B14" s="167"/>
      <c r="C14" s="168"/>
      <c r="D14" s="169">
        <v>28757</v>
      </c>
      <c r="E14" s="170"/>
      <c r="F14" s="171">
        <v>32410</v>
      </c>
      <c r="G14" s="172"/>
      <c r="H14" s="173"/>
    </row>
    <row r="17" spans="1:11" x14ac:dyDescent="0.2">
      <c r="A17" s="150" t="s">
        <v>53</v>
      </c>
    </row>
    <row r="18" spans="1:11" x14ac:dyDescent="0.2">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2">
      <c r="A19" s="180" t="s">
        <v>54</v>
      </c>
      <c r="B19" s="180">
        <f>ROUND(VALUE(SUBSTITUTE(実質収支比率等に係る経年分析!F$48,"▲","-")),2)</f>
        <v>5.38</v>
      </c>
      <c r="C19" s="180">
        <f>ROUND(VALUE(SUBSTITUTE(実質収支比率等に係る経年分析!G$48,"▲","-")),2)</f>
        <v>6.13</v>
      </c>
      <c r="D19" s="180">
        <f>ROUND(VALUE(SUBSTITUTE(実質収支比率等に係る経年分析!H$48,"▲","-")),2)</f>
        <v>7.27</v>
      </c>
      <c r="E19" s="180">
        <f>ROUND(VALUE(SUBSTITUTE(実質収支比率等に係る経年分析!I$48,"▲","-")),2)</f>
        <v>7.76</v>
      </c>
      <c r="F19" s="180">
        <f>ROUND(VALUE(SUBSTITUTE(実質収支比率等に係る経年分析!J$48,"▲","-")),2)</f>
        <v>8.27</v>
      </c>
    </row>
    <row r="20" spans="1:11" x14ac:dyDescent="0.2">
      <c r="A20" s="180" t="s">
        <v>55</v>
      </c>
      <c r="B20" s="180">
        <f>ROUND(VALUE(SUBSTITUTE(実質収支比率等に係る経年分析!F$47,"▲","-")),2)</f>
        <v>18.07</v>
      </c>
      <c r="C20" s="180">
        <f>ROUND(VALUE(SUBSTITUTE(実質収支比率等に係る経年分析!G$47,"▲","-")),2)</f>
        <v>17.829999999999998</v>
      </c>
      <c r="D20" s="180">
        <f>ROUND(VALUE(SUBSTITUTE(実質収支比率等に係る経年分析!H$47,"▲","-")),2)</f>
        <v>18.059999999999999</v>
      </c>
      <c r="E20" s="180">
        <f>ROUND(VALUE(SUBSTITUTE(実質収支比率等に係る経年分析!I$47,"▲","-")),2)</f>
        <v>18.55</v>
      </c>
      <c r="F20" s="180">
        <f>ROUND(VALUE(SUBSTITUTE(実質収支比率等に係る経年分析!J$47,"▲","-")),2)</f>
        <v>18.23</v>
      </c>
    </row>
    <row r="21" spans="1:11" x14ac:dyDescent="0.2">
      <c r="A21" s="180" t="s">
        <v>56</v>
      </c>
      <c r="B21" s="180">
        <f>IF(ISNUMBER(VALUE(SUBSTITUTE(実質収支比率等に係る経年分析!F$49,"▲","-"))),ROUND(VALUE(SUBSTITUTE(実質収支比率等に係る経年分析!F$49,"▲","-")),2),NA())</f>
        <v>1.38</v>
      </c>
      <c r="C21" s="180">
        <f>IF(ISNUMBER(VALUE(SUBSTITUTE(実質収支比率等に係る経年分析!G$49,"▲","-"))),ROUND(VALUE(SUBSTITUTE(実質収支比率等に係る経年分析!G$49,"▲","-")),2),NA())</f>
        <v>0.85</v>
      </c>
      <c r="D21" s="180">
        <f>IF(ISNUMBER(VALUE(SUBSTITUTE(実質収支比率等に係る経年分析!H$49,"▲","-"))),ROUND(VALUE(SUBSTITUTE(実質収支比率等に係る経年分析!H$49,"▲","-")),2),NA())</f>
        <v>1.0900000000000001</v>
      </c>
      <c r="E21" s="180">
        <f>IF(ISNUMBER(VALUE(SUBSTITUTE(実質収支比率等に係る経年分析!I$49,"▲","-"))),ROUND(VALUE(SUBSTITUTE(実質収支比率等に係る経年分析!I$49,"▲","-")),2),NA())</f>
        <v>1.27</v>
      </c>
      <c r="F21" s="180">
        <f>IF(ISNUMBER(VALUE(SUBSTITUTE(実質収支比率等に係る経年分析!J$49,"▲","-"))),ROUND(VALUE(SUBSTITUTE(実質収支比率等に係る経年分析!J$49,"▲","-")),2),NA())</f>
        <v>0.67</v>
      </c>
    </row>
    <row r="24" spans="1:11" x14ac:dyDescent="0.2">
      <c r="A24" s="150" t="s">
        <v>57</v>
      </c>
    </row>
    <row r="25" spans="1:11" x14ac:dyDescent="0.2">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2">
      <c r="A26" s="181"/>
      <c r="B26" s="181" t="s">
        <v>58</v>
      </c>
      <c r="C26" s="181" t="s">
        <v>59</v>
      </c>
      <c r="D26" s="181" t="s">
        <v>58</v>
      </c>
      <c r="E26" s="181" t="s">
        <v>59</v>
      </c>
      <c r="F26" s="181" t="s">
        <v>58</v>
      </c>
      <c r="G26" s="181" t="s">
        <v>59</v>
      </c>
      <c r="H26" s="181" t="s">
        <v>58</v>
      </c>
      <c r="I26" s="181" t="s">
        <v>59</v>
      </c>
      <c r="J26" s="181" t="s">
        <v>58</v>
      </c>
      <c r="K26" s="181" t="s">
        <v>59</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0.44</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0.32</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0.21</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0.33</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0.02</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str">
        <f>IF(連結実質赤字比率に係る赤字・黒字の構成分析!C$41="",NA(),連結実質赤字比率に係る赤字・黒字の構成分析!C$41)</f>
        <v>後期高齢者医療特別会計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0.02</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0.02</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0.02</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0.02</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0.02</v>
      </c>
    </row>
    <row r="30" spans="1:11" x14ac:dyDescent="0.2">
      <c r="A30" s="181" t="str">
        <f>IF(連結実質赤字比率に係る赤字・黒字の構成分析!C$40="",NA(),連結実質赤字比率に係る赤字・黒字の構成分析!C$40)</f>
        <v>下水道事業会計</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0.39</v>
      </c>
    </row>
    <row r="31" spans="1:11" x14ac:dyDescent="0.2">
      <c r="A31" s="181" t="str">
        <f>IF(連結実質赤字比率に係る赤字・黒字の構成分析!C$39="",NA(),連結実質赤字比率に係る赤字・黒字の構成分析!C$39)</f>
        <v>渡船事業会計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0.31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0.34</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0.39</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0.49</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0.41</v>
      </c>
    </row>
    <row r="32" spans="1:11" x14ac:dyDescent="0.2">
      <c r="A32" s="181" t="str">
        <f>IF(連結実質赤字比率に係る赤字・黒字の構成分析!C$38="",NA(),連結実質赤字比率に係る赤字・黒字の構成分析!C$38)</f>
        <v>国民健康保険特別会計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2.96</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3.51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1.08</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1.0900000000000001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1.37</v>
      </c>
    </row>
    <row r="33" spans="1:16" x14ac:dyDescent="0.2">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1.03</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0.93</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1.5</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1.73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2.0099999999999998</v>
      </c>
    </row>
    <row r="34" spans="1:16" x14ac:dyDescent="0.2">
      <c r="A34" s="181" t="str">
        <f>IF(連結実質赤字比率に係る赤字・黒字の構成分析!C$36="",NA(),連結実質赤字比率に係る赤字・黒字の構成分析!C$36)</f>
        <v>病院事業会計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2.5099999999999998</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1.69</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1.85</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1.1299999999999999</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2.61</v>
      </c>
    </row>
    <row r="35" spans="1:16" x14ac:dyDescent="0.2">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5.33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6.09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7.25</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7.73</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8.24</v>
      </c>
    </row>
    <row r="36" spans="1:16" x14ac:dyDescent="0.2">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8.44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8.43</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9.08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8.44</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8.9600000000000009</v>
      </c>
    </row>
    <row r="39" spans="1:16" x14ac:dyDescent="0.2">
      <c r="A39" s="150" t="s">
        <v>60</v>
      </c>
    </row>
    <row r="40" spans="1:16" x14ac:dyDescent="0.2">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2">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
      <c r="A42" s="182" t="s">
        <v>63</v>
      </c>
      <c r="B42" s="182"/>
      <c r="C42" s="182"/>
      <c r="D42" s="182">
        <f>'実質公債費比率（分子）の構造'!K$52</f>
        <v>5184</v>
      </c>
      <c r="E42" s="182"/>
      <c r="F42" s="182"/>
      <c r="G42" s="182">
        <f>'実質公債費比率（分子）の構造'!L$52</f>
        <v>5205</v>
      </c>
      <c r="H42" s="182"/>
      <c r="I42" s="182"/>
      <c r="J42" s="182">
        <f>'実質公債費比率（分子）の構造'!M$52</f>
        <v>5014</v>
      </c>
      <c r="K42" s="182"/>
      <c r="L42" s="182"/>
      <c r="M42" s="182">
        <f>'実質公債費比率（分子）の構造'!N$52</f>
        <v>4960</v>
      </c>
      <c r="N42" s="182"/>
      <c r="O42" s="182"/>
      <c r="P42" s="182">
        <f>'実質公債費比率（分子）の構造'!O$52</f>
        <v>4085</v>
      </c>
    </row>
    <row r="43" spans="1:16" x14ac:dyDescent="0.2">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2">
      <c r="A44" s="182" t="s">
        <v>65</v>
      </c>
      <c r="B44" s="182">
        <f>'実質公債費比率（分子）の構造'!K$50</f>
        <v>29</v>
      </c>
      <c r="C44" s="182"/>
      <c r="D44" s="182"/>
      <c r="E44" s="182">
        <f>'実質公債費比率（分子）の構造'!L$50</f>
        <v>16</v>
      </c>
      <c r="F44" s="182"/>
      <c r="G44" s="182"/>
      <c r="H44" s="182">
        <f>'実質公債費比率（分子）の構造'!M$50</f>
        <v>10</v>
      </c>
      <c r="I44" s="182"/>
      <c r="J44" s="182"/>
      <c r="K44" s="182" t="str">
        <f>'実質公債費比率（分子）の構造'!N$50</f>
        <v>-</v>
      </c>
      <c r="L44" s="182"/>
      <c r="M44" s="182"/>
      <c r="N44" s="182" t="str">
        <f>'実質公債費比率（分子）の構造'!O$50</f>
        <v>-</v>
      </c>
      <c r="O44" s="182"/>
      <c r="P44" s="182"/>
    </row>
    <row r="45" spans="1:16" x14ac:dyDescent="0.2">
      <c r="A45" s="182" t="s">
        <v>66</v>
      </c>
      <c r="B45" s="182">
        <f>'実質公債費比率（分子）の構造'!K$49</f>
        <v>31</v>
      </c>
      <c r="C45" s="182"/>
      <c r="D45" s="182"/>
      <c r="E45" s="182">
        <f>'実質公債費比率（分子）の構造'!L$49</f>
        <v>34</v>
      </c>
      <c r="F45" s="182"/>
      <c r="G45" s="182"/>
      <c r="H45" s="182">
        <f>'実質公債費比率（分子）の構造'!M$49</f>
        <v>35</v>
      </c>
      <c r="I45" s="182"/>
      <c r="J45" s="182"/>
      <c r="K45" s="182">
        <f>'実質公債費比率（分子）の構造'!N$49</f>
        <v>35</v>
      </c>
      <c r="L45" s="182"/>
      <c r="M45" s="182"/>
      <c r="N45" s="182">
        <f>'実質公債費比率（分子）の構造'!O$49</f>
        <v>37</v>
      </c>
      <c r="O45" s="182"/>
      <c r="P45" s="182"/>
    </row>
    <row r="46" spans="1:16" x14ac:dyDescent="0.2">
      <c r="A46" s="182" t="s">
        <v>67</v>
      </c>
      <c r="B46" s="182">
        <f>'実質公債費比率（分子）の構造'!K$48</f>
        <v>2094</v>
      </c>
      <c r="C46" s="182"/>
      <c r="D46" s="182"/>
      <c r="E46" s="182">
        <f>'実質公債費比率（分子）の構造'!L$48</f>
        <v>2254</v>
      </c>
      <c r="F46" s="182"/>
      <c r="G46" s="182"/>
      <c r="H46" s="182">
        <f>'実質公債費比率（分子）の構造'!M$48</f>
        <v>2313</v>
      </c>
      <c r="I46" s="182"/>
      <c r="J46" s="182"/>
      <c r="K46" s="182">
        <f>'実質公債費比率（分子）の構造'!N$48</f>
        <v>1960</v>
      </c>
      <c r="L46" s="182"/>
      <c r="M46" s="182"/>
      <c r="N46" s="182">
        <f>'実質公債費比率（分子）の構造'!O$48</f>
        <v>1242</v>
      </c>
      <c r="O46" s="182"/>
      <c r="P46" s="182"/>
    </row>
    <row r="47" spans="1:16" x14ac:dyDescent="0.2">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70</v>
      </c>
      <c r="B49" s="182">
        <f>'実質公債費比率（分子）の構造'!K$45</f>
        <v>3772</v>
      </c>
      <c r="C49" s="182"/>
      <c r="D49" s="182"/>
      <c r="E49" s="182">
        <f>'実質公債費比率（分子）の構造'!L$45</f>
        <v>3691</v>
      </c>
      <c r="F49" s="182"/>
      <c r="G49" s="182"/>
      <c r="H49" s="182">
        <f>'実質公債費比率（分子）の構造'!M$45</f>
        <v>3494</v>
      </c>
      <c r="I49" s="182"/>
      <c r="J49" s="182"/>
      <c r="K49" s="182">
        <f>'実質公債費比率（分子）の構造'!N$45</f>
        <v>3341</v>
      </c>
      <c r="L49" s="182"/>
      <c r="M49" s="182"/>
      <c r="N49" s="182">
        <f>'実質公債費比率（分子）の構造'!O$45</f>
        <v>3223</v>
      </c>
      <c r="O49" s="182"/>
      <c r="P49" s="182"/>
    </row>
    <row r="50" spans="1:16" x14ac:dyDescent="0.2">
      <c r="A50" s="182" t="s">
        <v>71</v>
      </c>
      <c r="B50" s="182" t="e">
        <f>NA()</f>
        <v>#N/A</v>
      </c>
      <c r="C50" s="182">
        <f>IF(ISNUMBER('実質公債費比率（分子）の構造'!K$53),'実質公債費比率（分子）の構造'!K$53,NA())</f>
        <v>742</v>
      </c>
      <c r="D50" s="182" t="e">
        <f>NA()</f>
        <v>#N/A</v>
      </c>
      <c r="E50" s="182" t="e">
        <f>NA()</f>
        <v>#N/A</v>
      </c>
      <c r="F50" s="182">
        <f>IF(ISNUMBER('実質公債費比率（分子）の構造'!L$53),'実質公債費比率（分子）の構造'!L$53,NA())</f>
        <v>790</v>
      </c>
      <c r="G50" s="182" t="e">
        <f>NA()</f>
        <v>#N/A</v>
      </c>
      <c r="H50" s="182" t="e">
        <f>NA()</f>
        <v>#N/A</v>
      </c>
      <c r="I50" s="182">
        <f>IF(ISNUMBER('実質公債費比率（分子）の構造'!M$53),'実質公債費比率（分子）の構造'!M$53,NA())</f>
        <v>838</v>
      </c>
      <c r="J50" s="182" t="e">
        <f>NA()</f>
        <v>#N/A</v>
      </c>
      <c r="K50" s="182" t="e">
        <f>NA()</f>
        <v>#N/A</v>
      </c>
      <c r="L50" s="182">
        <f>IF(ISNUMBER('実質公債費比率（分子）の構造'!N$53),'実質公債費比率（分子）の構造'!N$53,NA())</f>
        <v>376</v>
      </c>
      <c r="M50" s="182" t="e">
        <f>NA()</f>
        <v>#N/A</v>
      </c>
      <c r="N50" s="182" t="e">
        <f>NA()</f>
        <v>#N/A</v>
      </c>
      <c r="O50" s="182">
        <f>IF(ISNUMBER('実質公債費比率（分子）の構造'!O$53),'実質公債費比率（分子）の構造'!O$53,NA())</f>
        <v>417</v>
      </c>
      <c r="P50" s="182" t="e">
        <f>NA()</f>
        <v>#N/A</v>
      </c>
    </row>
    <row r="53" spans="1:16" x14ac:dyDescent="0.2">
      <c r="A53" s="150" t="s">
        <v>72</v>
      </c>
    </row>
    <row r="54" spans="1:16" x14ac:dyDescent="0.2">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2">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2">
      <c r="A56" s="181" t="s">
        <v>43</v>
      </c>
      <c r="B56" s="181"/>
      <c r="C56" s="181"/>
      <c r="D56" s="181">
        <f>'将来負担比率（分子）の構造'!I$52</f>
        <v>39558</v>
      </c>
      <c r="E56" s="181"/>
      <c r="F56" s="181"/>
      <c r="G56" s="181">
        <f>'将来負担比率（分子）の構造'!J$52</f>
        <v>37703</v>
      </c>
      <c r="H56" s="181"/>
      <c r="I56" s="181"/>
      <c r="J56" s="181">
        <f>'将来負担比率（分子）の構造'!K$52</f>
        <v>36425</v>
      </c>
      <c r="K56" s="181"/>
      <c r="L56" s="181"/>
      <c r="M56" s="181">
        <f>'将来負担比率（分子）の構造'!L$52</f>
        <v>34534</v>
      </c>
      <c r="N56" s="181"/>
      <c r="O56" s="181"/>
      <c r="P56" s="181">
        <f>'将来負担比率（分子）の構造'!M$52</f>
        <v>33117</v>
      </c>
    </row>
    <row r="57" spans="1:16" x14ac:dyDescent="0.2">
      <c r="A57" s="181" t="s">
        <v>42</v>
      </c>
      <c r="B57" s="181"/>
      <c r="C57" s="181"/>
      <c r="D57" s="181">
        <f>'将来負担比率（分子）の構造'!I$51</f>
        <v>16740</v>
      </c>
      <c r="E57" s="181"/>
      <c r="F57" s="181"/>
      <c r="G57" s="181">
        <f>'将来負担比率（分子）の構造'!J$51</f>
        <v>16653</v>
      </c>
      <c r="H57" s="181"/>
      <c r="I57" s="181"/>
      <c r="J57" s="181">
        <f>'将来負担比率（分子）の構造'!K$51</f>
        <v>16452</v>
      </c>
      <c r="K57" s="181"/>
      <c r="L57" s="181"/>
      <c r="M57" s="181">
        <f>'将来負担比率（分子）の構造'!L$51</f>
        <v>16003</v>
      </c>
      <c r="N57" s="181"/>
      <c r="O57" s="181"/>
      <c r="P57" s="181">
        <f>'将来負担比率（分子）の構造'!M$51</f>
        <v>12020</v>
      </c>
    </row>
    <row r="58" spans="1:16" x14ac:dyDescent="0.2">
      <c r="A58" s="181" t="s">
        <v>41</v>
      </c>
      <c r="B58" s="181"/>
      <c r="C58" s="181"/>
      <c r="D58" s="181">
        <f>'将来負担比率（分子）の構造'!I$50</f>
        <v>8473</v>
      </c>
      <c r="E58" s="181"/>
      <c r="F58" s="181"/>
      <c r="G58" s="181">
        <f>'将来負担比率（分子）の構造'!J$50</f>
        <v>8678</v>
      </c>
      <c r="H58" s="181"/>
      <c r="I58" s="181"/>
      <c r="J58" s="181">
        <f>'将来負担比率（分子）の構造'!K$50</f>
        <v>9657</v>
      </c>
      <c r="K58" s="181"/>
      <c r="L58" s="181"/>
      <c r="M58" s="181">
        <f>'将来負担比率（分子）の構造'!L$50</f>
        <v>10372</v>
      </c>
      <c r="N58" s="181"/>
      <c r="O58" s="181"/>
      <c r="P58" s="181">
        <f>'将来負担比率（分子）の構造'!M$50</f>
        <v>10669</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2">
      <c r="A62" s="181" t="s">
        <v>35</v>
      </c>
      <c r="B62" s="181">
        <f>'将来負担比率（分子）の構造'!I$45</f>
        <v>9374</v>
      </c>
      <c r="C62" s="181"/>
      <c r="D62" s="181"/>
      <c r="E62" s="181">
        <f>'将来負担比率（分子）の構造'!J$45</f>
        <v>9106</v>
      </c>
      <c r="F62" s="181"/>
      <c r="G62" s="181"/>
      <c r="H62" s="181">
        <f>'将来負担比率（分子）の構造'!K$45</f>
        <v>8519</v>
      </c>
      <c r="I62" s="181"/>
      <c r="J62" s="181"/>
      <c r="K62" s="181">
        <f>'将来負担比率（分子）の構造'!L$45</f>
        <v>8996</v>
      </c>
      <c r="L62" s="181"/>
      <c r="M62" s="181"/>
      <c r="N62" s="181">
        <f>'将来負担比率（分子）の構造'!M$45</f>
        <v>9006</v>
      </c>
      <c r="O62" s="181"/>
      <c r="P62" s="181"/>
    </row>
    <row r="63" spans="1:16" x14ac:dyDescent="0.2">
      <c r="A63" s="181" t="s">
        <v>34</v>
      </c>
      <c r="B63" s="181">
        <f>'将来負担比率（分子）の構造'!I$44</f>
        <v>540</v>
      </c>
      <c r="C63" s="181"/>
      <c r="D63" s="181"/>
      <c r="E63" s="181">
        <f>'将来負担比率（分子）の構造'!J$44</f>
        <v>538</v>
      </c>
      <c r="F63" s="181"/>
      <c r="G63" s="181"/>
      <c r="H63" s="181">
        <f>'将来負担比率（分子）の構造'!K$44</f>
        <v>512</v>
      </c>
      <c r="I63" s="181"/>
      <c r="J63" s="181"/>
      <c r="K63" s="181">
        <f>'将来負担比率（分子）の構造'!L$44</f>
        <v>485</v>
      </c>
      <c r="L63" s="181"/>
      <c r="M63" s="181"/>
      <c r="N63" s="181">
        <f>'将来負担比率（分子）の構造'!M$44</f>
        <v>457</v>
      </c>
      <c r="O63" s="181"/>
      <c r="P63" s="181"/>
    </row>
    <row r="64" spans="1:16" x14ac:dyDescent="0.2">
      <c r="A64" s="181" t="s">
        <v>33</v>
      </c>
      <c r="B64" s="181">
        <f>'将来負担比率（分子）の構造'!I$43</f>
        <v>22937</v>
      </c>
      <c r="C64" s="181"/>
      <c r="D64" s="181"/>
      <c r="E64" s="181">
        <f>'将来負担比率（分子）の構造'!J$43</f>
        <v>22175</v>
      </c>
      <c r="F64" s="181"/>
      <c r="G64" s="181"/>
      <c r="H64" s="181">
        <f>'将来負担比率（分子）の構造'!K$43</f>
        <v>20536</v>
      </c>
      <c r="I64" s="181"/>
      <c r="J64" s="181"/>
      <c r="K64" s="181">
        <f>'将来負担比率（分子）の構造'!L$43</f>
        <v>19481</v>
      </c>
      <c r="L64" s="181"/>
      <c r="M64" s="181"/>
      <c r="N64" s="181">
        <f>'将来負担比率（分子）の構造'!M$43</f>
        <v>12568</v>
      </c>
      <c r="O64" s="181"/>
      <c r="P64" s="181"/>
    </row>
    <row r="65" spans="1:16" x14ac:dyDescent="0.2">
      <c r="A65" s="181" t="s">
        <v>32</v>
      </c>
      <c r="B65" s="181">
        <f>'将来負担比率（分子）の構造'!I$42</f>
        <v>8920</v>
      </c>
      <c r="C65" s="181"/>
      <c r="D65" s="181"/>
      <c r="E65" s="181">
        <f>'将来負担比率（分子）の構造'!J$42</f>
        <v>1095</v>
      </c>
      <c r="F65" s="181"/>
      <c r="G65" s="181"/>
      <c r="H65" s="181">
        <f>'将来負担比率（分子）の構造'!K$42</f>
        <v>497</v>
      </c>
      <c r="I65" s="181"/>
      <c r="J65" s="181"/>
      <c r="K65" s="181">
        <f>'将来負担比率（分子）の構造'!L$42</f>
        <v>413</v>
      </c>
      <c r="L65" s="181"/>
      <c r="M65" s="181"/>
      <c r="N65" s="181">
        <f>'将来負担比率（分子）の構造'!M$42</f>
        <v>297</v>
      </c>
      <c r="O65" s="181"/>
      <c r="P65" s="181"/>
    </row>
    <row r="66" spans="1:16" x14ac:dyDescent="0.2">
      <c r="A66" s="181" t="s">
        <v>31</v>
      </c>
      <c r="B66" s="181">
        <f>'将来負担比率（分子）の構造'!I$41</f>
        <v>33610</v>
      </c>
      <c r="C66" s="181"/>
      <c r="D66" s="181"/>
      <c r="E66" s="181">
        <f>'将来負担比率（分子）の構造'!J$41</f>
        <v>32035</v>
      </c>
      <c r="F66" s="181"/>
      <c r="G66" s="181"/>
      <c r="H66" s="181">
        <f>'将来負担比率（分子）の構造'!K$41</f>
        <v>30790</v>
      </c>
      <c r="I66" s="181"/>
      <c r="J66" s="181"/>
      <c r="K66" s="181">
        <f>'将来負担比率（分子）の構造'!L$41</f>
        <v>30248</v>
      </c>
      <c r="L66" s="181"/>
      <c r="M66" s="181"/>
      <c r="N66" s="181">
        <f>'将来負担比率（分子）の構造'!M$41</f>
        <v>30514</v>
      </c>
      <c r="O66" s="181"/>
      <c r="P66" s="181"/>
    </row>
    <row r="67" spans="1:16" x14ac:dyDescent="0.2">
      <c r="A67" s="181" t="s">
        <v>75</v>
      </c>
      <c r="B67" s="181" t="e">
        <f>NA()</f>
        <v>#N/A</v>
      </c>
      <c r="C67" s="181">
        <f>IF(ISNUMBER('将来負担比率（分子）の構造'!I$53), IF('将来負担比率（分子）の構造'!I$53 &lt; 0, 0, '将来負担比率（分子）の構造'!I$53), NA())</f>
        <v>10611</v>
      </c>
      <c r="D67" s="181" t="e">
        <f>NA()</f>
        <v>#N/A</v>
      </c>
      <c r="E67" s="181" t="e">
        <f>NA()</f>
        <v>#N/A</v>
      </c>
      <c r="F67" s="181">
        <f>IF(ISNUMBER('将来負担比率（分子）の構造'!J$53), IF('将来負担比率（分子）の構造'!J$53 &lt; 0, 0, '将来負担比率（分子）の構造'!J$53), NA())</f>
        <v>1915</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2">
      <c r="A70" s="183" t="s">
        <v>76</v>
      </c>
      <c r="B70" s="183"/>
      <c r="C70" s="183"/>
      <c r="D70" s="183"/>
      <c r="E70" s="183"/>
      <c r="F70" s="183"/>
    </row>
    <row r="71" spans="1:16" x14ac:dyDescent="0.2">
      <c r="A71" s="184"/>
      <c r="B71" s="184" t="str">
        <f>基金残高に係る経年分析!F54</f>
        <v>H30</v>
      </c>
      <c r="C71" s="184" t="str">
        <f>基金残高に係る経年分析!G54</f>
        <v>R01</v>
      </c>
      <c r="D71" s="184" t="str">
        <f>基金残高に係る経年分析!H54</f>
        <v>R02</v>
      </c>
    </row>
    <row r="72" spans="1:16" x14ac:dyDescent="0.2">
      <c r="A72" s="184" t="s">
        <v>77</v>
      </c>
      <c r="B72" s="185">
        <f>基金残高に係る経年分析!F55</f>
        <v>6562</v>
      </c>
      <c r="C72" s="185">
        <f>基金残高に係る経年分析!G55</f>
        <v>6819</v>
      </c>
      <c r="D72" s="185">
        <f>基金残高に係る経年分析!H55</f>
        <v>6826</v>
      </c>
    </row>
    <row r="73" spans="1:16" x14ac:dyDescent="0.2">
      <c r="A73" s="184" t="s">
        <v>78</v>
      </c>
      <c r="B73" s="185">
        <f>基金残高に係る経年分析!F56</f>
        <v>43</v>
      </c>
      <c r="C73" s="185">
        <f>基金残高に係る経年分析!G56</f>
        <v>43</v>
      </c>
      <c r="D73" s="185">
        <f>基金残高に係る経年分析!H56</f>
        <v>43</v>
      </c>
    </row>
    <row r="74" spans="1:16" x14ac:dyDescent="0.2">
      <c r="A74" s="184" t="s">
        <v>79</v>
      </c>
      <c r="B74" s="185">
        <f>基金残高に係る経年分析!F57</f>
        <v>1499</v>
      </c>
      <c r="C74" s="185">
        <f>基金残高に係る経年分析!G57</f>
        <v>2257</v>
      </c>
      <c r="D74" s="185">
        <f>基金残高に係る経年分析!H57</f>
        <v>2645</v>
      </c>
    </row>
  </sheetData>
  <sheetProtection algorithmName="SHA-512" hashValue="TJ5hnYhWMd3opHP/v3xcxwJnVNEL1dcraJL1nSpnUmsUVgpMXM3ZiGkMcghoitRPDK1h0chhJRM0ohahNtNFdA==" saltValue="51udzygWr0UXyR9xgMB7W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Normal="100" workbookViewId="0"/>
  </sheetViews>
  <sheetFormatPr defaultColWidth="0" defaultRowHeight="11.25" customHeight="1" zeroHeight="1" x14ac:dyDescent="0.2"/>
  <cols>
    <col min="1" max="95" width="1.6328125" style="226" customWidth="1"/>
    <col min="96" max="133" width="1.6328125" style="243" customWidth="1"/>
    <col min="134" max="143" width="1.63281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214</v>
      </c>
      <c r="DI1" s="662"/>
      <c r="DJ1" s="662"/>
      <c r="DK1" s="662"/>
      <c r="DL1" s="662"/>
      <c r="DM1" s="662"/>
      <c r="DN1" s="663"/>
      <c r="DO1" s="226"/>
      <c r="DP1" s="661" t="s">
        <v>215</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2">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664" t="s">
        <v>217</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218</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219</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2">
      <c r="B4" s="664" t="s">
        <v>1</v>
      </c>
      <c r="C4" s="665"/>
      <c r="D4" s="665"/>
      <c r="E4" s="665"/>
      <c r="F4" s="665"/>
      <c r="G4" s="665"/>
      <c r="H4" s="665"/>
      <c r="I4" s="665"/>
      <c r="J4" s="665"/>
      <c r="K4" s="665"/>
      <c r="L4" s="665"/>
      <c r="M4" s="665"/>
      <c r="N4" s="665"/>
      <c r="O4" s="665"/>
      <c r="P4" s="665"/>
      <c r="Q4" s="666"/>
      <c r="R4" s="664" t="s">
        <v>220</v>
      </c>
      <c r="S4" s="665"/>
      <c r="T4" s="665"/>
      <c r="U4" s="665"/>
      <c r="V4" s="665"/>
      <c r="W4" s="665"/>
      <c r="X4" s="665"/>
      <c r="Y4" s="666"/>
      <c r="Z4" s="664" t="s">
        <v>221</v>
      </c>
      <c r="AA4" s="665"/>
      <c r="AB4" s="665"/>
      <c r="AC4" s="666"/>
      <c r="AD4" s="664" t="s">
        <v>222</v>
      </c>
      <c r="AE4" s="665"/>
      <c r="AF4" s="665"/>
      <c r="AG4" s="665"/>
      <c r="AH4" s="665"/>
      <c r="AI4" s="665"/>
      <c r="AJ4" s="665"/>
      <c r="AK4" s="666"/>
      <c r="AL4" s="664" t="s">
        <v>221</v>
      </c>
      <c r="AM4" s="665"/>
      <c r="AN4" s="665"/>
      <c r="AO4" s="666"/>
      <c r="AP4" s="670" t="s">
        <v>223</v>
      </c>
      <c r="AQ4" s="670"/>
      <c r="AR4" s="670"/>
      <c r="AS4" s="670"/>
      <c r="AT4" s="670"/>
      <c r="AU4" s="670"/>
      <c r="AV4" s="670"/>
      <c r="AW4" s="670"/>
      <c r="AX4" s="670"/>
      <c r="AY4" s="670"/>
      <c r="AZ4" s="670"/>
      <c r="BA4" s="670"/>
      <c r="BB4" s="670"/>
      <c r="BC4" s="670"/>
      <c r="BD4" s="670"/>
      <c r="BE4" s="670"/>
      <c r="BF4" s="670"/>
      <c r="BG4" s="670" t="s">
        <v>224</v>
      </c>
      <c r="BH4" s="670"/>
      <c r="BI4" s="670"/>
      <c r="BJ4" s="670"/>
      <c r="BK4" s="670"/>
      <c r="BL4" s="670"/>
      <c r="BM4" s="670"/>
      <c r="BN4" s="670"/>
      <c r="BO4" s="670" t="s">
        <v>221</v>
      </c>
      <c r="BP4" s="670"/>
      <c r="BQ4" s="670"/>
      <c r="BR4" s="670"/>
      <c r="BS4" s="670" t="s">
        <v>225</v>
      </c>
      <c r="BT4" s="670"/>
      <c r="BU4" s="670"/>
      <c r="BV4" s="670"/>
      <c r="BW4" s="670"/>
      <c r="BX4" s="670"/>
      <c r="BY4" s="670"/>
      <c r="BZ4" s="670"/>
      <c r="CA4" s="670"/>
      <c r="CB4" s="670"/>
      <c r="CD4" s="667" t="s">
        <v>226</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2">
      <c r="B5" s="671" t="s">
        <v>227</v>
      </c>
      <c r="C5" s="672"/>
      <c r="D5" s="672"/>
      <c r="E5" s="672"/>
      <c r="F5" s="672"/>
      <c r="G5" s="672"/>
      <c r="H5" s="672"/>
      <c r="I5" s="672"/>
      <c r="J5" s="672"/>
      <c r="K5" s="672"/>
      <c r="L5" s="672"/>
      <c r="M5" s="672"/>
      <c r="N5" s="672"/>
      <c r="O5" s="672"/>
      <c r="P5" s="672"/>
      <c r="Q5" s="673"/>
      <c r="R5" s="674">
        <v>31906386</v>
      </c>
      <c r="S5" s="675"/>
      <c r="T5" s="675"/>
      <c r="U5" s="675"/>
      <c r="V5" s="675"/>
      <c r="W5" s="675"/>
      <c r="X5" s="675"/>
      <c r="Y5" s="676"/>
      <c r="Z5" s="677">
        <v>39.700000000000003</v>
      </c>
      <c r="AA5" s="677"/>
      <c r="AB5" s="677"/>
      <c r="AC5" s="677"/>
      <c r="AD5" s="678">
        <v>30154465</v>
      </c>
      <c r="AE5" s="678"/>
      <c r="AF5" s="678"/>
      <c r="AG5" s="678"/>
      <c r="AH5" s="678"/>
      <c r="AI5" s="678"/>
      <c r="AJ5" s="678"/>
      <c r="AK5" s="678"/>
      <c r="AL5" s="679">
        <v>81.3</v>
      </c>
      <c r="AM5" s="680"/>
      <c r="AN5" s="680"/>
      <c r="AO5" s="681"/>
      <c r="AP5" s="671" t="s">
        <v>228</v>
      </c>
      <c r="AQ5" s="672"/>
      <c r="AR5" s="672"/>
      <c r="AS5" s="672"/>
      <c r="AT5" s="672"/>
      <c r="AU5" s="672"/>
      <c r="AV5" s="672"/>
      <c r="AW5" s="672"/>
      <c r="AX5" s="672"/>
      <c r="AY5" s="672"/>
      <c r="AZ5" s="672"/>
      <c r="BA5" s="672"/>
      <c r="BB5" s="672"/>
      <c r="BC5" s="672"/>
      <c r="BD5" s="672"/>
      <c r="BE5" s="672"/>
      <c r="BF5" s="673"/>
      <c r="BG5" s="685">
        <v>30148118</v>
      </c>
      <c r="BH5" s="686"/>
      <c r="BI5" s="686"/>
      <c r="BJ5" s="686"/>
      <c r="BK5" s="686"/>
      <c r="BL5" s="686"/>
      <c r="BM5" s="686"/>
      <c r="BN5" s="687"/>
      <c r="BO5" s="688">
        <v>94.5</v>
      </c>
      <c r="BP5" s="688"/>
      <c r="BQ5" s="688"/>
      <c r="BR5" s="688"/>
      <c r="BS5" s="689" t="s">
        <v>128</v>
      </c>
      <c r="BT5" s="689"/>
      <c r="BU5" s="689"/>
      <c r="BV5" s="689"/>
      <c r="BW5" s="689"/>
      <c r="BX5" s="689"/>
      <c r="BY5" s="689"/>
      <c r="BZ5" s="689"/>
      <c r="CA5" s="689"/>
      <c r="CB5" s="693"/>
      <c r="CD5" s="667" t="s">
        <v>223</v>
      </c>
      <c r="CE5" s="668"/>
      <c r="CF5" s="668"/>
      <c r="CG5" s="668"/>
      <c r="CH5" s="668"/>
      <c r="CI5" s="668"/>
      <c r="CJ5" s="668"/>
      <c r="CK5" s="668"/>
      <c r="CL5" s="668"/>
      <c r="CM5" s="668"/>
      <c r="CN5" s="668"/>
      <c r="CO5" s="668"/>
      <c r="CP5" s="668"/>
      <c r="CQ5" s="669"/>
      <c r="CR5" s="667" t="s">
        <v>229</v>
      </c>
      <c r="CS5" s="668"/>
      <c r="CT5" s="668"/>
      <c r="CU5" s="668"/>
      <c r="CV5" s="668"/>
      <c r="CW5" s="668"/>
      <c r="CX5" s="668"/>
      <c r="CY5" s="669"/>
      <c r="CZ5" s="667" t="s">
        <v>221</v>
      </c>
      <c r="DA5" s="668"/>
      <c r="DB5" s="668"/>
      <c r="DC5" s="669"/>
      <c r="DD5" s="667" t="s">
        <v>230</v>
      </c>
      <c r="DE5" s="668"/>
      <c r="DF5" s="668"/>
      <c r="DG5" s="668"/>
      <c r="DH5" s="668"/>
      <c r="DI5" s="668"/>
      <c r="DJ5" s="668"/>
      <c r="DK5" s="668"/>
      <c r="DL5" s="668"/>
      <c r="DM5" s="668"/>
      <c r="DN5" s="668"/>
      <c r="DO5" s="668"/>
      <c r="DP5" s="669"/>
      <c r="DQ5" s="667" t="s">
        <v>231</v>
      </c>
      <c r="DR5" s="668"/>
      <c r="DS5" s="668"/>
      <c r="DT5" s="668"/>
      <c r="DU5" s="668"/>
      <c r="DV5" s="668"/>
      <c r="DW5" s="668"/>
      <c r="DX5" s="668"/>
      <c r="DY5" s="668"/>
      <c r="DZ5" s="668"/>
      <c r="EA5" s="668"/>
      <c r="EB5" s="668"/>
      <c r="EC5" s="669"/>
    </row>
    <row r="6" spans="2:143" ht="11.25" customHeight="1" x14ac:dyDescent="0.2">
      <c r="B6" s="682" t="s">
        <v>232</v>
      </c>
      <c r="C6" s="683"/>
      <c r="D6" s="683"/>
      <c r="E6" s="683"/>
      <c r="F6" s="683"/>
      <c r="G6" s="683"/>
      <c r="H6" s="683"/>
      <c r="I6" s="683"/>
      <c r="J6" s="683"/>
      <c r="K6" s="683"/>
      <c r="L6" s="683"/>
      <c r="M6" s="683"/>
      <c r="N6" s="683"/>
      <c r="O6" s="683"/>
      <c r="P6" s="683"/>
      <c r="Q6" s="684"/>
      <c r="R6" s="685">
        <v>611981</v>
      </c>
      <c r="S6" s="686"/>
      <c r="T6" s="686"/>
      <c r="U6" s="686"/>
      <c r="V6" s="686"/>
      <c r="W6" s="686"/>
      <c r="X6" s="686"/>
      <c r="Y6" s="687"/>
      <c r="Z6" s="688">
        <v>0.8</v>
      </c>
      <c r="AA6" s="688"/>
      <c r="AB6" s="688"/>
      <c r="AC6" s="688"/>
      <c r="AD6" s="689">
        <v>611981</v>
      </c>
      <c r="AE6" s="689"/>
      <c r="AF6" s="689"/>
      <c r="AG6" s="689"/>
      <c r="AH6" s="689"/>
      <c r="AI6" s="689"/>
      <c r="AJ6" s="689"/>
      <c r="AK6" s="689"/>
      <c r="AL6" s="690">
        <v>1.6</v>
      </c>
      <c r="AM6" s="691"/>
      <c r="AN6" s="691"/>
      <c r="AO6" s="692"/>
      <c r="AP6" s="682" t="s">
        <v>233</v>
      </c>
      <c r="AQ6" s="683"/>
      <c r="AR6" s="683"/>
      <c r="AS6" s="683"/>
      <c r="AT6" s="683"/>
      <c r="AU6" s="683"/>
      <c r="AV6" s="683"/>
      <c r="AW6" s="683"/>
      <c r="AX6" s="683"/>
      <c r="AY6" s="683"/>
      <c r="AZ6" s="683"/>
      <c r="BA6" s="683"/>
      <c r="BB6" s="683"/>
      <c r="BC6" s="683"/>
      <c r="BD6" s="683"/>
      <c r="BE6" s="683"/>
      <c r="BF6" s="684"/>
      <c r="BG6" s="685">
        <v>30148118</v>
      </c>
      <c r="BH6" s="686"/>
      <c r="BI6" s="686"/>
      <c r="BJ6" s="686"/>
      <c r="BK6" s="686"/>
      <c r="BL6" s="686"/>
      <c r="BM6" s="686"/>
      <c r="BN6" s="687"/>
      <c r="BO6" s="688">
        <v>94.5</v>
      </c>
      <c r="BP6" s="688"/>
      <c r="BQ6" s="688"/>
      <c r="BR6" s="688"/>
      <c r="BS6" s="689" t="s">
        <v>128</v>
      </c>
      <c r="BT6" s="689"/>
      <c r="BU6" s="689"/>
      <c r="BV6" s="689"/>
      <c r="BW6" s="689"/>
      <c r="BX6" s="689"/>
      <c r="BY6" s="689"/>
      <c r="BZ6" s="689"/>
      <c r="CA6" s="689"/>
      <c r="CB6" s="693"/>
      <c r="CD6" s="696" t="s">
        <v>234</v>
      </c>
      <c r="CE6" s="697"/>
      <c r="CF6" s="697"/>
      <c r="CG6" s="697"/>
      <c r="CH6" s="697"/>
      <c r="CI6" s="697"/>
      <c r="CJ6" s="697"/>
      <c r="CK6" s="697"/>
      <c r="CL6" s="697"/>
      <c r="CM6" s="697"/>
      <c r="CN6" s="697"/>
      <c r="CO6" s="697"/>
      <c r="CP6" s="697"/>
      <c r="CQ6" s="698"/>
      <c r="CR6" s="685">
        <v>430027</v>
      </c>
      <c r="CS6" s="686"/>
      <c r="CT6" s="686"/>
      <c r="CU6" s="686"/>
      <c r="CV6" s="686"/>
      <c r="CW6" s="686"/>
      <c r="CX6" s="686"/>
      <c r="CY6" s="687"/>
      <c r="CZ6" s="679">
        <v>0.6</v>
      </c>
      <c r="DA6" s="680"/>
      <c r="DB6" s="680"/>
      <c r="DC6" s="699"/>
      <c r="DD6" s="694" t="s">
        <v>128</v>
      </c>
      <c r="DE6" s="686"/>
      <c r="DF6" s="686"/>
      <c r="DG6" s="686"/>
      <c r="DH6" s="686"/>
      <c r="DI6" s="686"/>
      <c r="DJ6" s="686"/>
      <c r="DK6" s="686"/>
      <c r="DL6" s="686"/>
      <c r="DM6" s="686"/>
      <c r="DN6" s="686"/>
      <c r="DO6" s="686"/>
      <c r="DP6" s="687"/>
      <c r="DQ6" s="694">
        <v>430025</v>
      </c>
      <c r="DR6" s="686"/>
      <c r="DS6" s="686"/>
      <c r="DT6" s="686"/>
      <c r="DU6" s="686"/>
      <c r="DV6" s="686"/>
      <c r="DW6" s="686"/>
      <c r="DX6" s="686"/>
      <c r="DY6" s="686"/>
      <c r="DZ6" s="686"/>
      <c r="EA6" s="686"/>
      <c r="EB6" s="686"/>
      <c r="EC6" s="695"/>
    </row>
    <row r="7" spans="2:143" ht="11.25" customHeight="1" x14ac:dyDescent="0.2">
      <c r="B7" s="682" t="s">
        <v>235</v>
      </c>
      <c r="C7" s="683"/>
      <c r="D7" s="683"/>
      <c r="E7" s="683"/>
      <c r="F7" s="683"/>
      <c r="G7" s="683"/>
      <c r="H7" s="683"/>
      <c r="I7" s="683"/>
      <c r="J7" s="683"/>
      <c r="K7" s="683"/>
      <c r="L7" s="683"/>
      <c r="M7" s="683"/>
      <c r="N7" s="683"/>
      <c r="O7" s="683"/>
      <c r="P7" s="683"/>
      <c r="Q7" s="684"/>
      <c r="R7" s="685">
        <v>28321</v>
      </c>
      <c r="S7" s="686"/>
      <c r="T7" s="686"/>
      <c r="U7" s="686"/>
      <c r="V7" s="686"/>
      <c r="W7" s="686"/>
      <c r="X7" s="686"/>
      <c r="Y7" s="687"/>
      <c r="Z7" s="688">
        <v>0</v>
      </c>
      <c r="AA7" s="688"/>
      <c r="AB7" s="688"/>
      <c r="AC7" s="688"/>
      <c r="AD7" s="689">
        <v>28321</v>
      </c>
      <c r="AE7" s="689"/>
      <c r="AF7" s="689"/>
      <c r="AG7" s="689"/>
      <c r="AH7" s="689"/>
      <c r="AI7" s="689"/>
      <c r="AJ7" s="689"/>
      <c r="AK7" s="689"/>
      <c r="AL7" s="690">
        <v>0.1</v>
      </c>
      <c r="AM7" s="691"/>
      <c r="AN7" s="691"/>
      <c r="AO7" s="692"/>
      <c r="AP7" s="682" t="s">
        <v>236</v>
      </c>
      <c r="AQ7" s="683"/>
      <c r="AR7" s="683"/>
      <c r="AS7" s="683"/>
      <c r="AT7" s="683"/>
      <c r="AU7" s="683"/>
      <c r="AV7" s="683"/>
      <c r="AW7" s="683"/>
      <c r="AX7" s="683"/>
      <c r="AY7" s="683"/>
      <c r="AZ7" s="683"/>
      <c r="BA7" s="683"/>
      <c r="BB7" s="683"/>
      <c r="BC7" s="683"/>
      <c r="BD7" s="683"/>
      <c r="BE7" s="683"/>
      <c r="BF7" s="684"/>
      <c r="BG7" s="685">
        <v>12727068</v>
      </c>
      <c r="BH7" s="686"/>
      <c r="BI7" s="686"/>
      <c r="BJ7" s="686"/>
      <c r="BK7" s="686"/>
      <c r="BL7" s="686"/>
      <c r="BM7" s="686"/>
      <c r="BN7" s="687"/>
      <c r="BO7" s="688">
        <v>39.9</v>
      </c>
      <c r="BP7" s="688"/>
      <c r="BQ7" s="688"/>
      <c r="BR7" s="688"/>
      <c r="BS7" s="689" t="s">
        <v>237</v>
      </c>
      <c r="BT7" s="689"/>
      <c r="BU7" s="689"/>
      <c r="BV7" s="689"/>
      <c r="BW7" s="689"/>
      <c r="BX7" s="689"/>
      <c r="BY7" s="689"/>
      <c r="BZ7" s="689"/>
      <c r="CA7" s="689"/>
      <c r="CB7" s="693"/>
      <c r="CD7" s="700" t="s">
        <v>238</v>
      </c>
      <c r="CE7" s="701"/>
      <c r="CF7" s="701"/>
      <c r="CG7" s="701"/>
      <c r="CH7" s="701"/>
      <c r="CI7" s="701"/>
      <c r="CJ7" s="701"/>
      <c r="CK7" s="701"/>
      <c r="CL7" s="701"/>
      <c r="CM7" s="701"/>
      <c r="CN7" s="701"/>
      <c r="CO7" s="701"/>
      <c r="CP7" s="701"/>
      <c r="CQ7" s="702"/>
      <c r="CR7" s="685">
        <v>23140288</v>
      </c>
      <c r="CS7" s="686"/>
      <c r="CT7" s="686"/>
      <c r="CU7" s="686"/>
      <c r="CV7" s="686"/>
      <c r="CW7" s="686"/>
      <c r="CX7" s="686"/>
      <c r="CY7" s="687"/>
      <c r="CZ7" s="688">
        <v>30.2</v>
      </c>
      <c r="DA7" s="688"/>
      <c r="DB7" s="688"/>
      <c r="DC7" s="688"/>
      <c r="DD7" s="694">
        <v>154949</v>
      </c>
      <c r="DE7" s="686"/>
      <c r="DF7" s="686"/>
      <c r="DG7" s="686"/>
      <c r="DH7" s="686"/>
      <c r="DI7" s="686"/>
      <c r="DJ7" s="686"/>
      <c r="DK7" s="686"/>
      <c r="DL7" s="686"/>
      <c r="DM7" s="686"/>
      <c r="DN7" s="686"/>
      <c r="DO7" s="686"/>
      <c r="DP7" s="687"/>
      <c r="DQ7" s="694">
        <v>5232776</v>
      </c>
      <c r="DR7" s="686"/>
      <c r="DS7" s="686"/>
      <c r="DT7" s="686"/>
      <c r="DU7" s="686"/>
      <c r="DV7" s="686"/>
      <c r="DW7" s="686"/>
      <c r="DX7" s="686"/>
      <c r="DY7" s="686"/>
      <c r="DZ7" s="686"/>
      <c r="EA7" s="686"/>
      <c r="EB7" s="686"/>
      <c r="EC7" s="695"/>
    </row>
    <row r="8" spans="2:143" ht="11.25" customHeight="1" x14ac:dyDescent="0.2">
      <c r="B8" s="682" t="s">
        <v>239</v>
      </c>
      <c r="C8" s="683"/>
      <c r="D8" s="683"/>
      <c r="E8" s="683"/>
      <c r="F8" s="683"/>
      <c r="G8" s="683"/>
      <c r="H8" s="683"/>
      <c r="I8" s="683"/>
      <c r="J8" s="683"/>
      <c r="K8" s="683"/>
      <c r="L8" s="683"/>
      <c r="M8" s="683"/>
      <c r="N8" s="683"/>
      <c r="O8" s="683"/>
      <c r="P8" s="683"/>
      <c r="Q8" s="684"/>
      <c r="R8" s="685">
        <v>165819</v>
      </c>
      <c r="S8" s="686"/>
      <c r="T8" s="686"/>
      <c r="U8" s="686"/>
      <c r="V8" s="686"/>
      <c r="W8" s="686"/>
      <c r="X8" s="686"/>
      <c r="Y8" s="687"/>
      <c r="Z8" s="688">
        <v>0.2</v>
      </c>
      <c r="AA8" s="688"/>
      <c r="AB8" s="688"/>
      <c r="AC8" s="688"/>
      <c r="AD8" s="689">
        <v>165819</v>
      </c>
      <c r="AE8" s="689"/>
      <c r="AF8" s="689"/>
      <c r="AG8" s="689"/>
      <c r="AH8" s="689"/>
      <c r="AI8" s="689"/>
      <c r="AJ8" s="689"/>
      <c r="AK8" s="689"/>
      <c r="AL8" s="690">
        <v>0.4</v>
      </c>
      <c r="AM8" s="691"/>
      <c r="AN8" s="691"/>
      <c r="AO8" s="692"/>
      <c r="AP8" s="682" t="s">
        <v>240</v>
      </c>
      <c r="AQ8" s="683"/>
      <c r="AR8" s="683"/>
      <c r="AS8" s="683"/>
      <c r="AT8" s="683"/>
      <c r="AU8" s="683"/>
      <c r="AV8" s="683"/>
      <c r="AW8" s="683"/>
      <c r="AX8" s="683"/>
      <c r="AY8" s="683"/>
      <c r="AZ8" s="683"/>
      <c r="BA8" s="683"/>
      <c r="BB8" s="683"/>
      <c r="BC8" s="683"/>
      <c r="BD8" s="683"/>
      <c r="BE8" s="683"/>
      <c r="BF8" s="684"/>
      <c r="BG8" s="685">
        <v>326725</v>
      </c>
      <c r="BH8" s="686"/>
      <c r="BI8" s="686"/>
      <c r="BJ8" s="686"/>
      <c r="BK8" s="686"/>
      <c r="BL8" s="686"/>
      <c r="BM8" s="686"/>
      <c r="BN8" s="687"/>
      <c r="BO8" s="688">
        <v>1</v>
      </c>
      <c r="BP8" s="688"/>
      <c r="BQ8" s="688"/>
      <c r="BR8" s="688"/>
      <c r="BS8" s="694" t="s">
        <v>241</v>
      </c>
      <c r="BT8" s="686"/>
      <c r="BU8" s="686"/>
      <c r="BV8" s="686"/>
      <c r="BW8" s="686"/>
      <c r="BX8" s="686"/>
      <c r="BY8" s="686"/>
      <c r="BZ8" s="686"/>
      <c r="CA8" s="686"/>
      <c r="CB8" s="695"/>
      <c r="CD8" s="700" t="s">
        <v>242</v>
      </c>
      <c r="CE8" s="701"/>
      <c r="CF8" s="701"/>
      <c r="CG8" s="701"/>
      <c r="CH8" s="701"/>
      <c r="CI8" s="701"/>
      <c r="CJ8" s="701"/>
      <c r="CK8" s="701"/>
      <c r="CL8" s="701"/>
      <c r="CM8" s="701"/>
      <c r="CN8" s="701"/>
      <c r="CO8" s="701"/>
      <c r="CP8" s="701"/>
      <c r="CQ8" s="702"/>
      <c r="CR8" s="685">
        <v>20849084</v>
      </c>
      <c r="CS8" s="686"/>
      <c r="CT8" s="686"/>
      <c r="CU8" s="686"/>
      <c r="CV8" s="686"/>
      <c r="CW8" s="686"/>
      <c r="CX8" s="686"/>
      <c r="CY8" s="687"/>
      <c r="CZ8" s="688">
        <v>27.2</v>
      </c>
      <c r="DA8" s="688"/>
      <c r="DB8" s="688"/>
      <c r="DC8" s="688"/>
      <c r="DD8" s="694">
        <v>624178</v>
      </c>
      <c r="DE8" s="686"/>
      <c r="DF8" s="686"/>
      <c r="DG8" s="686"/>
      <c r="DH8" s="686"/>
      <c r="DI8" s="686"/>
      <c r="DJ8" s="686"/>
      <c r="DK8" s="686"/>
      <c r="DL8" s="686"/>
      <c r="DM8" s="686"/>
      <c r="DN8" s="686"/>
      <c r="DO8" s="686"/>
      <c r="DP8" s="687"/>
      <c r="DQ8" s="694">
        <v>11197677</v>
      </c>
      <c r="DR8" s="686"/>
      <c r="DS8" s="686"/>
      <c r="DT8" s="686"/>
      <c r="DU8" s="686"/>
      <c r="DV8" s="686"/>
      <c r="DW8" s="686"/>
      <c r="DX8" s="686"/>
      <c r="DY8" s="686"/>
      <c r="DZ8" s="686"/>
      <c r="EA8" s="686"/>
      <c r="EB8" s="686"/>
      <c r="EC8" s="695"/>
    </row>
    <row r="9" spans="2:143" ht="11.25" customHeight="1" x14ac:dyDescent="0.2">
      <c r="B9" s="682" t="s">
        <v>243</v>
      </c>
      <c r="C9" s="683"/>
      <c r="D9" s="683"/>
      <c r="E9" s="683"/>
      <c r="F9" s="683"/>
      <c r="G9" s="683"/>
      <c r="H9" s="683"/>
      <c r="I9" s="683"/>
      <c r="J9" s="683"/>
      <c r="K9" s="683"/>
      <c r="L9" s="683"/>
      <c r="M9" s="683"/>
      <c r="N9" s="683"/>
      <c r="O9" s="683"/>
      <c r="P9" s="683"/>
      <c r="Q9" s="684"/>
      <c r="R9" s="685">
        <v>156412</v>
      </c>
      <c r="S9" s="686"/>
      <c r="T9" s="686"/>
      <c r="U9" s="686"/>
      <c r="V9" s="686"/>
      <c r="W9" s="686"/>
      <c r="X9" s="686"/>
      <c r="Y9" s="687"/>
      <c r="Z9" s="688">
        <v>0.2</v>
      </c>
      <c r="AA9" s="688"/>
      <c r="AB9" s="688"/>
      <c r="AC9" s="688"/>
      <c r="AD9" s="689">
        <v>156412</v>
      </c>
      <c r="AE9" s="689"/>
      <c r="AF9" s="689"/>
      <c r="AG9" s="689"/>
      <c r="AH9" s="689"/>
      <c r="AI9" s="689"/>
      <c r="AJ9" s="689"/>
      <c r="AK9" s="689"/>
      <c r="AL9" s="690">
        <v>0.4</v>
      </c>
      <c r="AM9" s="691"/>
      <c r="AN9" s="691"/>
      <c r="AO9" s="692"/>
      <c r="AP9" s="682" t="s">
        <v>244</v>
      </c>
      <c r="AQ9" s="683"/>
      <c r="AR9" s="683"/>
      <c r="AS9" s="683"/>
      <c r="AT9" s="683"/>
      <c r="AU9" s="683"/>
      <c r="AV9" s="683"/>
      <c r="AW9" s="683"/>
      <c r="AX9" s="683"/>
      <c r="AY9" s="683"/>
      <c r="AZ9" s="683"/>
      <c r="BA9" s="683"/>
      <c r="BB9" s="683"/>
      <c r="BC9" s="683"/>
      <c r="BD9" s="683"/>
      <c r="BE9" s="683"/>
      <c r="BF9" s="684"/>
      <c r="BG9" s="685">
        <v>11283695</v>
      </c>
      <c r="BH9" s="686"/>
      <c r="BI9" s="686"/>
      <c r="BJ9" s="686"/>
      <c r="BK9" s="686"/>
      <c r="BL9" s="686"/>
      <c r="BM9" s="686"/>
      <c r="BN9" s="687"/>
      <c r="BO9" s="688">
        <v>35.4</v>
      </c>
      <c r="BP9" s="688"/>
      <c r="BQ9" s="688"/>
      <c r="BR9" s="688"/>
      <c r="BS9" s="694" t="s">
        <v>128</v>
      </c>
      <c r="BT9" s="686"/>
      <c r="BU9" s="686"/>
      <c r="BV9" s="686"/>
      <c r="BW9" s="686"/>
      <c r="BX9" s="686"/>
      <c r="BY9" s="686"/>
      <c r="BZ9" s="686"/>
      <c r="CA9" s="686"/>
      <c r="CB9" s="695"/>
      <c r="CD9" s="700" t="s">
        <v>245</v>
      </c>
      <c r="CE9" s="701"/>
      <c r="CF9" s="701"/>
      <c r="CG9" s="701"/>
      <c r="CH9" s="701"/>
      <c r="CI9" s="701"/>
      <c r="CJ9" s="701"/>
      <c r="CK9" s="701"/>
      <c r="CL9" s="701"/>
      <c r="CM9" s="701"/>
      <c r="CN9" s="701"/>
      <c r="CO9" s="701"/>
      <c r="CP9" s="701"/>
      <c r="CQ9" s="702"/>
      <c r="CR9" s="685">
        <v>7200422</v>
      </c>
      <c r="CS9" s="686"/>
      <c r="CT9" s="686"/>
      <c r="CU9" s="686"/>
      <c r="CV9" s="686"/>
      <c r="CW9" s="686"/>
      <c r="CX9" s="686"/>
      <c r="CY9" s="687"/>
      <c r="CZ9" s="688">
        <v>9.4</v>
      </c>
      <c r="DA9" s="688"/>
      <c r="DB9" s="688"/>
      <c r="DC9" s="688"/>
      <c r="DD9" s="694">
        <v>517626</v>
      </c>
      <c r="DE9" s="686"/>
      <c r="DF9" s="686"/>
      <c r="DG9" s="686"/>
      <c r="DH9" s="686"/>
      <c r="DI9" s="686"/>
      <c r="DJ9" s="686"/>
      <c r="DK9" s="686"/>
      <c r="DL9" s="686"/>
      <c r="DM9" s="686"/>
      <c r="DN9" s="686"/>
      <c r="DO9" s="686"/>
      <c r="DP9" s="687"/>
      <c r="DQ9" s="694">
        <v>6122478</v>
      </c>
      <c r="DR9" s="686"/>
      <c r="DS9" s="686"/>
      <c r="DT9" s="686"/>
      <c r="DU9" s="686"/>
      <c r="DV9" s="686"/>
      <c r="DW9" s="686"/>
      <c r="DX9" s="686"/>
      <c r="DY9" s="686"/>
      <c r="DZ9" s="686"/>
      <c r="EA9" s="686"/>
      <c r="EB9" s="686"/>
      <c r="EC9" s="695"/>
    </row>
    <row r="10" spans="2:143" ht="11.25" customHeight="1" x14ac:dyDescent="0.2">
      <c r="B10" s="682" t="s">
        <v>246</v>
      </c>
      <c r="C10" s="683"/>
      <c r="D10" s="683"/>
      <c r="E10" s="683"/>
      <c r="F10" s="683"/>
      <c r="G10" s="683"/>
      <c r="H10" s="683"/>
      <c r="I10" s="683"/>
      <c r="J10" s="683"/>
      <c r="K10" s="683"/>
      <c r="L10" s="683"/>
      <c r="M10" s="683"/>
      <c r="N10" s="683"/>
      <c r="O10" s="683"/>
      <c r="P10" s="683"/>
      <c r="Q10" s="684"/>
      <c r="R10" s="685" t="s">
        <v>241</v>
      </c>
      <c r="S10" s="686"/>
      <c r="T10" s="686"/>
      <c r="U10" s="686"/>
      <c r="V10" s="686"/>
      <c r="W10" s="686"/>
      <c r="X10" s="686"/>
      <c r="Y10" s="687"/>
      <c r="Z10" s="688" t="s">
        <v>237</v>
      </c>
      <c r="AA10" s="688"/>
      <c r="AB10" s="688"/>
      <c r="AC10" s="688"/>
      <c r="AD10" s="689" t="s">
        <v>237</v>
      </c>
      <c r="AE10" s="689"/>
      <c r="AF10" s="689"/>
      <c r="AG10" s="689"/>
      <c r="AH10" s="689"/>
      <c r="AI10" s="689"/>
      <c r="AJ10" s="689"/>
      <c r="AK10" s="689"/>
      <c r="AL10" s="690" t="s">
        <v>237</v>
      </c>
      <c r="AM10" s="691"/>
      <c r="AN10" s="691"/>
      <c r="AO10" s="692"/>
      <c r="AP10" s="682" t="s">
        <v>247</v>
      </c>
      <c r="AQ10" s="683"/>
      <c r="AR10" s="683"/>
      <c r="AS10" s="683"/>
      <c r="AT10" s="683"/>
      <c r="AU10" s="683"/>
      <c r="AV10" s="683"/>
      <c r="AW10" s="683"/>
      <c r="AX10" s="683"/>
      <c r="AY10" s="683"/>
      <c r="AZ10" s="683"/>
      <c r="BA10" s="683"/>
      <c r="BB10" s="683"/>
      <c r="BC10" s="683"/>
      <c r="BD10" s="683"/>
      <c r="BE10" s="683"/>
      <c r="BF10" s="684"/>
      <c r="BG10" s="685">
        <v>337162</v>
      </c>
      <c r="BH10" s="686"/>
      <c r="BI10" s="686"/>
      <c r="BJ10" s="686"/>
      <c r="BK10" s="686"/>
      <c r="BL10" s="686"/>
      <c r="BM10" s="686"/>
      <c r="BN10" s="687"/>
      <c r="BO10" s="688">
        <v>1.1000000000000001</v>
      </c>
      <c r="BP10" s="688"/>
      <c r="BQ10" s="688"/>
      <c r="BR10" s="688"/>
      <c r="BS10" s="694" t="s">
        <v>128</v>
      </c>
      <c r="BT10" s="686"/>
      <c r="BU10" s="686"/>
      <c r="BV10" s="686"/>
      <c r="BW10" s="686"/>
      <c r="BX10" s="686"/>
      <c r="BY10" s="686"/>
      <c r="BZ10" s="686"/>
      <c r="CA10" s="686"/>
      <c r="CB10" s="695"/>
      <c r="CD10" s="700" t="s">
        <v>248</v>
      </c>
      <c r="CE10" s="701"/>
      <c r="CF10" s="701"/>
      <c r="CG10" s="701"/>
      <c r="CH10" s="701"/>
      <c r="CI10" s="701"/>
      <c r="CJ10" s="701"/>
      <c r="CK10" s="701"/>
      <c r="CL10" s="701"/>
      <c r="CM10" s="701"/>
      <c r="CN10" s="701"/>
      <c r="CO10" s="701"/>
      <c r="CP10" s="701"/>
      <c r="CQ10" s="702"/>
      <c r="CR10" s="685">
        <v>78908</v>
      </c>
      <c r="CS10" s="686"/>
      <c r="CT10" s="686"/>
      <c r="CU10" s="686"/>
      <c r="CV10" s="686"/>
      <c r="CW10" s="686"/>
      <c r="CX10" s="686"/>
      <c r="CY10" s="687"/>
      <c r="CZ10" s="688">
        <v>0.1</v>
      </c>
      <c r="DA10" s="688"/>
      <c r="DB10" s="688"/>
      <c r="DC10" s="688"/>
      <c r="DD10" s="694">
        <v>47585</v>
      </c>
      <c r="DE10" s="686"/>
      <c r="DF10" s="686"/>
      <c r="DG10" s="686"/>
      <c r="DH10" s="686"/>
      <c r="DI10" s="686"/>
      <c r="DJ10" s="686"/>
      <c r="DK10" s="686"/>
      <c r="DL10" s="686"/>
      <c r="DM10" s="686"/>
      <c r="DN10" s="686"/>
      <c r="DO10" s="686"/>
      <c r="DP10" s="687"/>
      <c r="DQ10" s="694">
        <v>50237</v>
      </c>
      <c r="DR10" s="686"/>
      <c r="DS10" s="686"/>
      <c r="DT10" s="686"/>
      <c r="DU10" s="686"/>
      <c r="DV10" s="686"/>
      <c r="DW10" s="686"/>
      <c r="DX10" s="686"/>
      <c r="DY10" s="686"/>
      <c r="DZ10" s="686"/>
      <c r="EA10" s="686"/>
      <c r="EB10" s="686"/>
      <c r="EC10" s="695"/>
    </row>
    <row r="11" spans="2:143" ht="11.25" customHeight="1" x14ac:dyDescent="0.2">
      <c r="B11" s="682" t="s">
        <v>249</v>
      </c>
      <c r="C11" s="683"/>
      <c r="D11" s="683"/>
      <c r="E11" s="683"/>
      <c r="F11" s="683"/>
      <c r="G11" s="683"/>
      <c r="H11" s="683"/>
      <c r="I11" s="683"/>
      <c r="J11" s="683"/>
      <c r="K11" s="683"/>
      <c r="L11" s="683"/>
      <c r="M11" s="683"/>
      <c r="N11" s="683"/>
      <c r="O11" s="683"/>
      <c r="P11" s="683"/>
      <c r="Q11" s="684"/>
      <c r="R11" s="685">
        <v>3715776</v>
      </c>
      <c r="S11" s="686"/>
      <c r="T11" s="686"/>
      <c r="U11" s="686"/>
      <c r="V11" s="686"/>
      <c r="W11" s="686"/>
      <c r="X11" s="686"/>
      <c r="Y11" s="687"/>
      <c r="Z11" s="690">
        <v>4.5999999999999996</v>
      </c>
      <c r="AA11" s="691"/>
      <c r="AB11" s="691"/>
      <c r="AC11" s="703"/>
      <c r="AD11" s="694">
        <v>3715776</v>
      </c>
      <c r="AE11" s="686"/>
      <c r="AF11" s="686"/>
      <c r="AG11" s="686"/>
      <c r="AH11" s="686"/>
      <c r="AI11" s="686"/>
      <c r="AJ11" s="686"/>
      <c r="AK11" s="687"/>
      <c r="AL11" s="690">
        <v>10</v>
      </c>
      <c r="AM11" s="691"/>
      <c r="AN11" s="691"/>
      <c r="AO11" s="692"/>
      <c r="AP11" s="682" t="s">
        <v>250</v>
      </c>
      <c r="AQ11" s="683"/>
      <c r="AR11" s="683"/>
      <c r="AS11" s="683"/>
      <c r="AT11" s="683"/>
      <c r="AU11" s="683"/>
      <c r="AV11" s="683"/>
      <c r="AW11" s="683"/>
      <c r="AX11" s="683"/>
      <c r="AY11" s="683"/>
      <c r="AZ11" s="683"/>
      <c r="BA11" s="683"/>
      <c r="BB11" s="683"/>
      <c r="BC11" s="683"/>
      <c r="BD11" s="683"/>
      <c r="BE11" s="683"/>
      <c r="BF11" s="684"/>
      <c r="BG11" s="685">
        <v>779486</v>
      </c>
      <c r="BH11" s="686"/>
      <c r="BI11" s="686"/>
      <c r="BJ11" s="686"/>
      <c r="BK11" s="686"/>
      <c r="BL11" s="686"/>
      <c r="BM11" s="686"/>
      <c r="BN11" s="687"/>
      <c r="BO11" s="688">
        <v>2.4</v>
      </c>
      <c r="BP11" s="688"/>
      <c r="BQ11" s="688"/>
      <c r="BR11" s="688"/>
      <c r="BS11" s="694" t="s">
        <v>128</v>
      </c>
      <c r="BT11" s="686"/>
      <c r="BU11" s="686"/>
      <c r="BV11" s="686"/>
      <c r="BW11" s="686"/>
      <c r="BX11" s="686"/>
      <c r="BY11" s="686"/>
      <c r="BZ11" s="686"/>
      <c r="CA11" s="686"/>
      <c r="CB11" s="695"/>
      <c r="CD11" s="700" t="s">
        <v>251</v>
      </c>
      <c r="CE11" s="701"/>
      <c r="CF11" s="701"/>
      <c r="CG11" s="701"/>
      <c r="CH11" s="701"/>
      <c r="CI11" s="701"/>
      <c r="CJ11" s="701"/>
      <c r="CK11" s="701"/>
      <c r="CL11" s="701"/>
      <c r="CM11" s="701"/>
      <c r="CN11" s="701"/>
      <c r="CO11" s="701"/>
      <c r="CP11" s="701"/>
      <c r="CQ11" s="702"/>
      <c r="CR11" s="685">
        <v>1637759</v>
      </c>
      <c r="CS11" s="686"/>
      <c r="CT11" s="686"/>
      <c r="CU11" s="686"/>
      <c r="CV11" s="686"/>
      <c r="CW11" s="686"/>
      <c r="CX11" s="686"/>
      <c r="CY11" s="687"/>
      <c r="CZ11" s="688">
        <v>2.1</v>
      </c>
      <c r="DA11" s="688"/>
      <c r="DB11" s="688"/>
      <c r="DC11" s="688"/>
      <c r="DD11" s="694">
        <v>825780</v>
      </c>
      <c r="DE11" s="686"/>
      <c r="DF11" s="686"/>
      <c r="DG11" s="686"/>
      <c r="DH11" s="686"/>
      <c r="DI11" s="686"/>
      <c r="DJ11" s="686"/>
      <c r="DK11" s="686"/>
      <c r="DL11" s="686"/>
      <c r="DM11" s="686"/>
      <c r="DN11" s="686"/>
      <c r="DO11" s="686"/>
      <c r="DP11" s="687"/>
      <c r="DQ11" s="694">
        <v>721112</v>
      </c>
      <c r="DR11" s="686"/>
      <c r="DS11" s="686"/>
      <c r="DT11" s="686"/>
      <c r="DU11" s="686"/>
      <c r="DV11" s="686"/>
      <c r="DW11" s="686"/>
      <c r="DX11" s="686"/>
      <c r="DY11" s="686"/>
      <c r="DZ11" s="686"/>
      <c r="EA11" s="686"/>
      <c r="EB11" s="686"/>
      <c r="EC11" s="695"/>
    </row>
    <row r="12" spans="2:143" ht="11.25" customHeight="1" x14ac:dyDescent="0.2">
      <c r="B12" s="682" t="s">
        <v>252</v>
      </c>
      <c r="C12" s="683"/>
      <c r="D12" s="683"/>
      <c r="E12" s="683"/>
      <c r="F12" s="683"/>
      <c r="G12" s="683"/>
      <c r="H12" s="683"/>
      <c r="I12" s="683"/>
      <c r="J12" s="683"/>
      <c r="K12" s="683"/>
      <c r="L12" s="683"/>
      <c r="M12" s="683"/>
      <c r="N12" s="683"/>
      <c r="O12" s="683"/>
      <c r="P12" s="683"/>
      <c r="Q12" s="684"/>
      <c r="R12" s="685">
        <v>30374</v>
      </c>
      <c r="S12" s="686"/>
      <c r="T12" s="686"/>
      <c r="U12" s="686"/>
      <c r="V12" s="686"/>
      <c r="W12" s="686"/>
      <c r="X12" s="686"/>
      <c r="Y12" s="687"/>
      <c r="Z12" s="688">
        <v>0</v>
      </c>
      <c r="AA12" s="688"/>
      <c r="AB12" s="688"/>
      <c r="AC12" s="688"/>
      <c r="AD12" s="689">
        <v>30374</v>
      </c>
      <c r="AE12" s="689"/>
      <c r="AF12" s="689"/>
      <c r="AG12" s="689"/>
      <c r="AH12" s="689"/>
      <c r="AI12" s="689"/>
      <c r="AJ12" s="689"/>
      <c r="AK12" s="689"/>
      <c r="AL12" s="690">
        <v>0.1</v>
      </c>
      <c r="AM12" s="691"/>
      <c r="AN12" s="691"/>
      <c r="AO12" s="692"/>
      <c r="AP12" s="682" t="s">
        <v>253</v>
      </c>
      <c r="AQ12" s="683"/>
      <c r="AR12" s="683"/>
      <c r="AS12" s="683"/>
      <c r="AT12" s="683"/>
      <c r="AU12" s="683"/>
      <c r="AV12" s="683"/>
      <c r="AW12" s="683"/>
      <c r="AX12" s="683"/>
      <c r="AY12" s="683"/>
      <c r="AZ12" s="683"/>
      <c r="BA12" s="683"/>
      <c r="BB12" s="683"/>
      <c r="BC12" s="683"/>
      <c r="BD12" s="683"/>
      <c r="BE12" s="683"/>
      <c r="BF12" s="684"/>
      <c r="BG12" s="685">
        <v>15910984</v>
      </c>
      <c r="BH12" s="686"/>
      <c r="BI12" s="686"/>
      <c r="BJ12" s="686"/>
      <c r="BK12" s="686"/>
      <c r="BL12" s="686"/>
      <c r="BM12" s="686"/>
      <c r="BN12" s="687"/>
      <c r="BO12" s="688">
        <v>49.9</v>
      </c>
      <c r="BP12" s="688"/>
      <c r="BQ12" s="688"/>
      <c r="BR12" s="688"/>
      <c r="BS12" s="694" t="s">
        <v>128</v>
      </c>
      <c r="BT12" s="686"/>
      <c r="BU12" s="686"/>
      <c r="BV12" s="686"/>
      <c r="BW12" s="686"/>
      <c r="BX12" s="686"/>
      <c r="BY12" s="686"/>
      <c r="BZ12" s="686"/>
      <c r="CA12" s="686"/>
      <c r="CB12" s="695"/>
      <c r="CD12" s="700" t="s">
        <v>254</v>
      </c>
      <c r="CE12" s="701"/>
      <c r="CF12" s="701"/>
      <c r="CG12" s="701"/>
      <c r="CH12" s="701"/>
      <c r="CI12" s="701"/>
      <c r="CJ12" s="701"/>
      <c r="CK12" s="701"/>
      <c r="CL12" s="701"/>
      <c r="CM12" s="701"/>
      <c r="CN12" s="701"/>
      <c r="CO12" s="701"/>
      <c r="CP12" s="701"/>
      <c r="CQ12" s="702"/>
      <c r="CR12" s="685">
        <v>1700278</v>
      </c>
      <c r="CS12" s="686"/>
      <c r="CT12" s="686"/>
      <c r="CU12" s="686"/>
      <c r="CV12" s="686"/>
      <c r="CW12" s="686"/>
      <c r="CX12" s="686"/>
      <c r="CY12" s="687"/>
      <c r="CZ12" s="688">
        <v>2.2000000000000002</v>
      </c>
      <c r="DA12" s="688"/>
      <c r="DB12" s="688"/>
      <c r="DC12" s="688"/>
      <c r="DD12" s="694">
        <v>25097</v>
      </c>
      <c r="DE12" s="686"/>
      <c r="DF12" s="686"/>
      <c r="DG12" s="686"/>
      <c r="DH12" s="686"/>
      <c r="DI12" s="686"/>
      <c r="DJ12" s="686"/>
      <c r="DK12" s="686"/>
      <c r="DL12" s="686"/>
      <c r="DM12" s="686"/>
      <c r="DN12" s="686"/>
      <c r="DO12" s="686"/>
      <c r="DP12" s="687"/>
      <c r="DQ12" s="694">
        <v>989209</v>
      </c>
      <c r="DR12" s="686"/>
      <c r="DS12" s="686"/>
      <c r="DT12" s="686"/>
      <c r="DU12" s="686"/>
      <c r="DV12" s="686"/>
      <c r="DW12" s="686"/>
      <c r="DX12" s="686"/>
      <c r="DY12" s="686"/>
      <c r="DZ12" s="686"/>
      <c r="EA12" s="686"/>
      <c r="EB12" s="686"/>
      <c r="EC12" s="695"/>
    </row>
    <row r="13" spans="2:143" ht="11.25" customHeight="1" x14ac:dyDescent="0.2">
      <c r="B13" s="682" t="s">
        <v>255</v>
      </c>
      <c r="C13" s="683"/>
      <c r="D13" s="683"/>
      <c r="E13" s="683"/>
      <c r="F13" s="683"/>
      <c r="G13" s="683"/>
      <c r="H13" s="683"/>
      <c r="I13" s="683"/>
      <c r="J13" s="683"/>
      <c r="K13" s="683"/>
      <c r="L13" s="683"/>
      <c r="M13" s="683"/>
      <c r="N13" s="683"/>
      <c r="O13" s="683"/>
      <c r="P13" s="683"/>
      <c r="Q13" s="684"/>
      <c r="R13" s="685" t="s">
        <v>237</v>
      </c>
      <c r="S13" s="686"/>
      <c r="T13" s="686"/>
      <c r="U13" s="686"/>
      <c r="V13" s="686"/>
      <c r="W13" s="686"/>
      <c r="X13" s="686"/>
      <c r="Y13" s="687"/>
      <c r="Z13" s="688" t="s">
        <v>128</v>
      </c>
      <c r="AA13" s="688"/>
      <c r="AB13" s="688"/>
      <c r="AC13" s="688"/>
      <c r="AD13" s="689" t="s">
        <v>237</v>
      </c>
      <c r="AE13" s="689"/>
      <c r="AF13" s="689"/>
      <c r="AG13" s="689"/>
      <c r="AH13" s="689"/>
      <c r="AI13" s="689"/>
      <c r="AJ13" s="689"/>
      <c r="AK13" s="689"/>
      <c r="AL13" s="690" t="s">
        <v>128</v>
      </c>
      <c r="AM13" s="691"/>
      <c r="AN13" s="691"/>
      <c r="AO13" s="692"/>
      <c r="AP13" s="682" t="s">
        <v>256</v>
      </c>
      <c r="AQ13" s="683"/>
      <c r="AR13" s="683"/>
      <c r="AS13" s="683"/>
      <c r="AT13" s="683"/>
      <c r="AU13" s="683"/>
      <c r="AV13" s="683"/>
      <c r="AW13" s="683"/>
      <c r="AX13" s="683"/>
      <c r="AY13" s="683"/>
      <c r="AZ13" s="683"/>
      <c r="BA13" s="683"/>
      <c r="BB13" s="683"/>
      <c r="BC13" s="683"/>
      <c r="BD13" s="683"/>
      <c r="BE13" s="683"/>
      <c r="BF13" s="684"/>
      <c r="BG13" s="685">
        <v>15873042</v>
      </c>
      <c r="BH13" s="686"/>
      <c r="BI13" s="686"/>
      <c r="BJ13" s="686"/>
      <c r="BK13" s="686"/>
      <c r="BL13" s="686"/>
      <c r="BM13" s="686"/>
      <c r="BN13" s="687"/>
      <c r="BO13" s="688">
        <v>49.7</v>
      </c>
      <c r="BP13" s="688"/>
      <c r="BQ13" s="688"/>
      <c r="BR13" s="688"/>
      <c r="BS13" s="694" t="s">
        <v>128</v>
      </c>
      <c r="BT13" s="686"/>
      <c r="BU13" s="686"/>
      <c r="BV13" s="686"/>
      <c r="BW13" s="686"/>
      <c r="BX13" s="686"/>
      <c r="BY13" s="686"/>
      <c r="BZ13" s="686"/>
      <c r="CA13" s="686"/>
      <c r="CB13" s="695"/>
      <c r="CD13" s="700" t="s">
        <v>257</v>
      </c>
      <c r="CE13" s="701"/>
      <c r="CF13" s="701"/>
      <c r="CG13" s="701"/>
      <c r="CH13" s="701"/>
      <c r="CI13" s="701"/>
      <c r="CJ13" s="701"/>
      <c r="CK13" s="701"/>
      <c r="CL13" s="701"/>
      <c r="CM13" s="701"/>
      <c r="CN13" s="701"/>
      <c r="CO13" s="701"/>
      <c r="CP13" s="701"/>
      <c r="CQ13" s="702"/>
      <c r="CR13" s="685">
        <v>5692637</v>
      </c>
      <c r="CS13" s="686"/>
      <c r="CT13" s="686"/>
      <c r="CU13" s="686"/>
      <c r="CV13" s="686"/>
      <c r="CW13" s="686"/>
      <c r="CX13" s="686"/>
      <c r="CY13" s="687"/>
      <c r="CZ13" s="688">
        <v>7.4</v>
      </c>
      <c r="DA13" s="688"/>
      <c r="DB13" s="688"/>
      <c r="DC13" s="688"/>
      <c r="DD13" s="694">
        <v>2600618</v>
      </c>
      <c r="DE13" s="686"/>
      <c r="DF13" s="686"/>
      <c r="DG13" s="686"/>
      <c r="DH13" s="686"/>
      <c r="DI13" s="686"/>
      <c r="DJ13" s="686"/>
      <c r="DK13" s="686"/>
      <c r="DL13" s="686"/>
      <c r="DM13" s="686"/>
      <c r="DN13" s="686"/>
      <c r="DO13" s="686"/>
      <c r="DP13" s="687"/>
      <c r="DQ13" s="694">
        <v>4537170</v>
      </c>
      <c r="DR13" s="686"/>
      <c r="DS13" s="686"/>
      <c r="DT13" s="686"/>
      <c r="DU13" s="686"/>
      <c r="DV13" s="686"/>
      <c r="DW13" s="686"/>
      <c r="DX13" s="686"/>
      <c r="DY13" s="686"/>
      <c r="DZ13" s="686"/>
      <c r="EA13" s="686"/>
      <c r="EB13" s="686"/>
      <c r="EC13" s="695"/>
    </row>
    <row r="14" spans="2:143" ht="11.25" customHeight="1" x14ac:dyDescent="0.2">
      <c r="B14" s="682" t="s">
        <v>258</v>
      </c>
      <c r="C14" s="683"/>
      <c r="D14" s="683"/>
      <c r="E14" s="683"/>
      <c r="F14" s="683"/>
      <c r="G14" s="683"/>
      <c r="H14" s="683"/>
      <c r="I14" s="683"/>
      <c r="J14" s="683"/>
      <c r="K14" s="683"/>
      <c r="L14" s="683"/>
      <c r="M14" s="683"/>
      <c r="N14" s="683"/>
      <c r="O14" s="683"/>
      <c r="P14" s="683"/>
      <c r="Q14" s="684"/>
      <c r="R14" s="685" t="s">
        <v>237</v>
      </c>
      <c r="S14" s="686"/>
      <c r="T14" s="686"/>
      <c r="U14" s="686"/>
      <c r="V14" s="686"/>
      <c r="W14" s="686"/>
      <c r="X14" s="686"/>
      <c r="Y14" s="687"/>
      <c r="Z14" s="688" t="s">
        <v>128</v>
      </c>
      <c r="AA14" s="688"/>
      <c r="AB14" s="688"/>
      <c r="AC14" s="688"/>
      <c r="AD14" s="689" t="s">
        <v>241</v>
      </c>
      <c r="AE14" s="689"/>
      <c r="AF14" s="689"/>
      <c r="AG14" s="689"/>
      <c r="AH14" s="689"/>
      <c r="AI14" s="689"/>
      <c r="AJ14" s="689"/>
      <c r="AK14" s="689"/>
      <c r="AL14" s="690" t="s">
        <v>128</v>
      </c>
      <c r="AM14" s="691"/>
      <c r="AN14" s="691"/>
      <c r="AO14" s="692"/>
      <c r="AP14" s="682" t="s">
        <v>259</v>
      </c>
      <c r="AQ14" s="683"/>
      <c r="AR14" s="683"/>
      <c r="AS14" s="683"/>
      <c r="AT14" s="683"/>
      <c r="AU14" s="683"/>
      <c r="AV14" s="683"/>
      <c r="AW14" s="683"/>
      <c r="AX14" s="683"/>
      <c r="AY14" s="683"/>
      <c r="AZ14" s="683"/>
      <c r="BA14" s="683"/>
      <c r="BB14" s="683"/>
      <c r="BC14" s="683"/>
      <c r="BD14" s="683"/>
      <c r="BE14" s="683"/>
      <c r="BF14" s="684"/>
      <c r="BG14" s="685">
        <v>523772</v>
      </c>
      <c r="BH14" s="686"/>
      <c r="BI14" s="686"/>
      <c r="BJ14" s="686"/>
      <c r="BK14" s="686"/>
      <c r="BL14" s="686"/>
      <c r="BM14" s="686"/>
      <c r="BN14" s="687"/>
      <c r="BO14" s="688">
        <v>1.6</v>
      </c>
      <c r="BP14" s="688"/>
      <c r="BQ14" s="688"/>
      <c r="BR14" s="688"/>
      <c r="BS14" s="694" t="s">
        <v>128</v>
      </c>
      <c r="BT14" s="686"/>
      <c r="BU14" s="686"/>
      <c r="BV14" s="686"/>
      <c r="BW14" s="686"/>
      <c r="BX14" s="686"/>
      <c r="BY14" s="686"/>
      <c r="BZ14" s="686"/>
      <c r="CA14" s="686"/>
      <c r="CB14" s="695"/>
      <c r="CD14" s="700" t="s">
        <v>260</v>
      </c>
      <c r="CE14" s="701"/>
      <c r="CF14" s="701"/>
      <c r="CG14" s="701"/>
      <c r="CH14" s="701"/>
      <c r="CI14" s="701"/>
      <c r="CJ14" s="701"/>
      <c r="CK14" s="701"/>
      <c r="CL14" s="701"/>
      <c r="CM14" s="701"/>
      <c r="CN14" s="701"/>
      <c r="CO14" s="701"/>
      <c r="CP14" s="701"/>
      <c r="CQ14" s="702"/>
      <c r="CR14" s="685">
        <v>2411400</v>
      </c>
      <c r="CS14" s="686"/>
      <c r="CT14" s="686"/>
      <c r="CU14" s="686"/>
      <c r="CV14" s="686"/>
      <c r="CW14" s="686"/>
      <c r="CX14" s="686"/>
      <c r="CY14" s="687"/>
      <c r="CZ14" s="688">
        <v>3.1</v>
      </c>
      <c r="DA14" s="688"/>
      <c r="DB14" s="688"/>
      <c r="DC14" s="688"/>
      <c r="DD14" s="694">
        <v>343759</v>
      </c>
      <c r="DE14" s="686"/>
      <c r="DF14" s="686"/>
      <c r="DG14" s="686"/>
      <c r="DH14" s="686"/>
      <c r="DI14" s="686"/>
      <c r="DJ14" s="686"/>
      <c r="DK14" s="686"/>
      <c r="DL14" s="686"/>
      <c r="DM14" s="686"/>
      <c r="DN14" s="686"/>
      <c r="DO14" s="686"/>
      <c r="DP14" s="687"/>
      <c r="DQ14" s="694">
        <v>2171009</v>
      </c>
      <c r="DR14" s="686"/>
      <c r="DS14" s="686"/>
      <c r="DT14" s="686"/>
      <c r="DU14" s="686"/>
      <c r="DV14" s="686"/>
      <c r="DW14" s="686"/>
      <c r="DX14" s="686"/>
      <c r="DY14" s="686"/>
      <c r="DZ14" s="686"/>
      <c r="EA14" s="686"/>
      <c r="EB14" s="686"/>
      <c r="EC14" s="695"/>
    </row>
    <row r="15" spans="2:143" ht="11.25" customHeight="1" x14ac:dyDescent="0.2">
      <c r="B15" s="682" t="s">
        <v>261</v>
      </c>
      <c r="C15" s="683"/>
      <c r="D15" s="683"/>
      <c r="E15" s="683"/>
      <c r="F15" s="683"/>
      <c r="G15" s="683"/>
      <c r="H15" s="683"/>
      <c r="I15" s="683"/>
      <c r="J15" s="683"/>
      <c r="K15" s="683"/>
      <c r="L15" s="683"/>
      <c r="M15" s="683"/>
      <c r="N15" s="683"/>
      <c r="O15" s="683"/>
      <c r="P15" s="683"/>
      <c r="Q15" s="684"/>
      <c r="R15" s="685" t="s">
        <v>128</v>
      </c>
      <c r="S15" s="686"/>
      <c r="T15" s="686"/>
      <c r="U15" s="686"/>
      <c r="V15" s="686"/>
      <c r="W15" s="686"/>
      <c r="X15" s="686"/>
      <c r="Y15" s="687"/>
      <c r="Z15" s="688" t="s">
        <v>128</v>
      </c>
      <c r="AA15" s="688"/>
      <c r="AB15" s="688"/>
      <c r="AC15" s="688"/>
      <c r="AD15" s="689" t="s">
        <v>237</v>
      </c>
      <c r="AE15" s="689"/>
      <c r="AF15" s="689"/>
      <c r="AG15" s="689"/>
      <c r="AH15" s="689"/>
      <c r="AI15" s="689"/>
      <c r="AJ15" s="689"/>
      <c r="AK15" s="689"/>
      <c r="AL15" s="690" t="s">
        <v>128</v>
      </c>
      <c r="AM15" s="691"/>
      <c r="AN15" s="691"/>
      <c r="AO15" s="692"/>
      <c r="AP15" s="682" t="s">
        <v>262</v>
      </c>
      <c r="AQ15" s="683"/>
      <c r="AR15" s="683"/>
      <c r="AS15" s="683"/>
      <c r="AT15" s="683"/>
      <c r="AU15" s="683"/>
      <c r="AV15" s="683"/>
      <c r="AW15" s="683"/>
      <c r="AX15" s="683"/>
      <c r="AY15" s="683"/>
      <c r="AZ15" s="683"/>
      <c r="BA15" s="683"/>
      <c r="BB15" s="683"/>
      <c r="BC15" s="683"/>
      <c r="BD15" s="683"/>
      <c r="BE15" s="683"/>
      <c r="BF15" s="684"/>
      <c r="BG15" s="685">
        <v>985254</v>
      </c>
      <c r="BH15" s="686"/>
      <c r="BI15" s="686"/>
      <c r="BJ15" s="686"/>
      <c r="BK15" s="686"/>
      <c r="BL15" s="686"/>
      <c r="BM15" s="686"/>
      <c r="BN15" s="687"/>
      <c r="BO15" s="688">
        <v>3.1</v>
      </c>
      <c r="BP15" s="688"/>
      <c r="BQ15" s="688"/>
      <c r="BR15" s="688"/>
      <c r="BS15" s="694" t="s">
        <v>128</v>
      </c>
      <c r="BT15" s="686"/>
      <c r="BU15" s="686"/>
      <c r="BV15" s="686"/>
      <c r="BW15" s="686"/>
      <c r="BX15" s="686"/>
      <c r="BY15" s="686"/>
      <c r="BZ15" s="686"/>
      <c r="CA15" s="686"/>
      <c r="CB15" s="695"/>
      <c r="CD15" s="700" t="s">
        <v>263</v>
      </c>
      <c r="CE15" s="701"/>
      <c r="CF15" s="701"/>
      <c r="CG15" s="701"/>
      <c r="CH15" s="701"/>
      <c r="CI15" s="701"/>
      <c r="CJ15" s="701"/>
      <c r="CK15" s="701"/>
      <c r="CL15" s="701"/>
      <c r="CM15" s="701"/>
      <c r="CN15" s="701"/>
      <c r="CO15" s="701"/>
      <c r="CP15" s="701"/>
      <c r="CQ15" s="702"/>
      <c r="CR15" s="685">
        <v>10304361</v>
      </c>
      <c r="CS15" s="686"/>
      <c r="CT15" s="686"/>
      <c r="CU15" s="686"/>
      <c r="CV15" s="686"/>
      <c r="CW15" s="686"/>
      <c r="CX15" s="686"/>
      <c r="CY15" s="687"/>
      <c r="CZ15" s="688">
        <v>13.4</v>
      </c>
      <c r="DA15" s="688"/>
      <c r="DB15" s="688"/>
      <c r="DC15" s="688"/>
      <c r="DD15" s="694">
        <v>3465967</v>
      </c>
      <c r="DE15" s="686"/>
      <c r="DF15" s="686"/>
      <c r="DG15" s="686"/>
      <c r="DH15" s="686"/>
      <c r="DI15" s="686"/>
      <c r="DJ15" s="686"/>
      <c r="DK15" s="686"/>
      <c r="DL15" s="686"/>
      <c r="DM15" s="686"/>
      <c r="DN15" s="686"/>
      <c r="DO15" s="686"/>
      <c r="DP15" s="687"/>
      <c r="DQ15" s="694">
        <v>6163779</v>
      </c>
      <c r="DR15" s="686"/>
      <c r="DS15" s="686"/>
      <c r="DT15" s="686"/>
      <c r="DU15" s="686"/>
      <c r="DV15" s="686"/>
      <c r="DW15" s="686"/>
      <c r="DX15" s="686"/>
      <c r="DY15" s="686"/>
      <c r="DZ15" s="686"/>
      <c r="EA15" s="686"/>
      <c r="EB15" s="686"/>
      <c r="EC15" s="695"/>
    </row>
    <row r="16" spans="2:143" ht="11.25" customHeight="1" x14ac:dyDescent="0.2">
      <c r="B16" s="682" t="s">
        <v>264</v>
      </c>
      <c r="C16" s="683"/>
      <c r="D16" s="683"/>
      <c r="E16" s="683"/>
      <c r="F16" s="683"/>
      <c r="G16" s="683"/>
      <c r="H16" s="683"/>
      <c r="I16" s="683"/>
      <c r="J16" s="683"/>
      <c r="K16" s="683"/>
      <c r="L16" s="683"/>
      <c r="M16" s="683"/>
      <c r="N16" s="683"/>
      <c r="O16" s="683"/>
      <c r="P16" s="683"/>
      <c r="Q16" s="684"/>
      <c r="R16" s="685">
        <v>121656</v>
      </c>
      <c r="S16" s="686"/>
      <c r="T16" s="686"/>
      <c r="U16" s="686"/>
      <c r="V16" s="686"/>
      <c r="W16" s="686"/>
      <c r="X16" s="686"/>
      <c r="Y16" s="687"/>
      <c r="Z16" s="688">
        <v>0.2</v>
      </c>
      <c r="AA16" s="688"/>
      <c r="AB16" s="688"/>
      <c r="AC16" s="688"/>
      <c r="AD16" s="689">
        <v>121656</v>
      </c>
      <c r="AE16" s="689"/>
      <c r="AF16" s="689"/>
      <c r="AG16" s="689"/>
      <c r="AH16" s="689"/>
      <c r="AI16" s="689"/>
      <c r="AJ16" s="689"/>
      <c r="AK16" s="689"/>
      <c r="AL16" s="690">
        <v>0.3</v>
      </c>
      <c r="AM16" s="691"/>
      <c r="AN16" s="691"/>
      <c r="AO16" s="692"/>
      <c r="AP16" s="682" t="s">
        <v>265</v>
      </c>
      <c r="AQ16" s="683"/>
      <c r="AR16" s="683"/>
      <c r="AS16" s="683"/>
      <c r="AT16" s="683"/>
      <c r="AU16" s="683"/>
      <c r="AV16" s="683"/>
      <c r="AW16" s="683"/>
      <c r="AX16" s="683"/>
      <c r="AY16" s="683"/>
      <c r="AZ16" s="683"/>
      <c r="BA16" s="683"/>
      <c r="BB16" s="683"/>
      <c r="BC16" s="683"/>
      <c r="BD16" s="683"/>
      <c r="BE16" s="683"/>
      <c r="BF16" s="684"/>
      <c r="BG16" s="685">
        <v>1040</v>
      </c>
      <c r="BH16" s="686"/>
      <c r="BI16" s="686"/>
      <c r="BJ16" s="686"/>
      <c r="BK16" s="686"/>
      <c r="BL16" s="686"/>
      <c r="BM16" s="686"/>
      <c r="BN16" s="687"/>
      <c r="BO16" s="688">
        <v>0</v>
      </c>
      <c r="BP16" s="688"/>
      <c r="BQ16" s="688"/>
      <c r="BR16" s="688"/>
      <c r="BS16" s="694" t="s">
        <v>237</v>
      </c>
      <c r="BT16" s="686"/>
      <c r="BU16" s="686"/>
      <c r="BV16" s="686"/>
      <c r="BW16" s="686"/>
      <c r="BX16" s="686"/>
      <c r="BY16" s="686"/>
      <c r="BZ16" s="686"/>
      <c r="CA16" s="686"/>
      <c r="CB16" s="695"/>
      <c r="CD16" s="700" t="s">
        <v>266</v>
      </c>
      <c r="CE16" s="701"/>
      <c r="CF16" s="701"/>
      <c r="CG16" s="701"/>
      <c r="CH16" s="701"/>
      <c r="CI16" s="701"/>
      <c r="CJ16" s="701"/>
      <c r="CK16" s="701"/>
      <c r="CL16" s="701"/>
      <c r="CM16" s="701"/>
      <c r="CN16" s="701"/>
      <c r="CO16" s="701"/>
      <c r="CP16" s="701"/>
      <c r="CQ16" s="702"/>
      <c r="CR16" s="685" t="s">
        <v>237</v>
      </c>
      <c r="CS16" s="686"/>
      <c r="CT16" s="686"/>
      <c r="CU16" s="686"/>
      <c r="CV16" s="686"/>
      <c r="CW16" s="686"/>
      <c r="CX16" s="686"/>
      <c r="CY16" s="687"/>
      <c r="CZ16" s="688" t="s">
        <v>237</v>
      </c>
      <c r="DA16" s="688"/>
      <c r="DB16" s="688"/>
      <c r="DC16" s="688"/>
      <c r="DD16" s="694" t="s">
        <v>128</v>
      </c>
      <c r="DE16" s="686"/>
      <c r="DF16" s="686"/>
      <c r="DG16" s="686"/>
      <c r="DH16" s="686"/>
      <c r="DI16" s="686"/>
      <c r="DJ16" s="686"/>
      <c r="DK16" s="686"/>
      <c r="DL16" s="686"/>
      <c r="DM16" s="686"/>
      <c r="DN16" s="686"/>
      <c r="DO16" s="686"/>
      <c r="DP16" s="687"/>
      <c r="DQ16" s="694" t="s">
        <v>128</v>
      </c>
      <c r="DR16" s="686"/>
      <c r="DS16" s="686"/>
      <c r="DT16" s="686"/>
      <c r="DU16" s="686"/>
      <c r="DV16" s="686"/>
      <c r="DW16" s="686"/>
      <c r="DX16" s="686"/>
      <c r="DY16" s="686"/>
      <c r="DZ16" s="686"/>
      <c r="EA16" s="686"/>
      <c r="EB16" s="686"/>
      <c r="EC16" s="695"/>
    </row>
    <row r="17" spans="2:133" ht="11.25" customHeight="1" x14ac:dyDescent="0.2">
      <c r="B17" s="682" t="s">
        <v>267</v>
      </c>
      <c r="C17" s="683"/>
      <c r="D17" s="683"/>
      <c r="E17" s="683"/>
      <c r="F17" s="683"/>
      <c r="G17" s="683"/>
      <c r="H17" s="683"/>
      <c r="I17" s="683"/>
      <c r="J17" s="683"/>
      <c r="K17" s="683"/>
      <c r="L17" s="683"/>
      <c r="M17" s="683"/>
      <c r="N17" s="683"/>
      <c r="O17" s="683"/>
      <c r="P17" s="683"/>
      <c r="Q17" s="684"/>
      <c r="R17" s="685">
        <v>165857</v>
      </c>
      <c r="S17" s="686"/>
      <c r="T17" s="686"/>
      <c r="U17" s="686"/>
      <c r="V17" s="686"/>
      <c r="W17" s="686"/>
      <c r="X17" s="686"/>
      <c r="Y17" s="687"/>
      <c r="Z17" s="688">
        <v>0.2</v>
      </c>
      <c r="AA17" s="688"/>
      <c r="AB17" s="688"/>
      <c r="AC17" s="688"/>
      <c r="AD17" s="689">
        <v>165857</v>
      </c>
      <c r="AE17" s="689"/>
      <c r="AF17" s="689"/>
      <c r="AG17" s="689"/>
      <c r="AH17" s="689"/>
      <c r="AI17" s="689"/>
      <c r="AJ17" s="689"/>
      <c r="AK17" s="689"/>
      <c r="AL17" s="690">
        <v>0.4</v>
      </c>
      <c r="AM17" s="691"/>
      <c r="AN17" s="691"/>
      <c r="AO17" s="692"/>
      <c r="AP17" s="682" t="s">
        <v>268</v>
      </c>
      <c r="AQ17" s="683"/>
      <c r="AR17" s="683"/>
      <c r="AS17" s="683"/>
      <c r="AT17" s="683"/>
      <c r="AU17" s="683"/>
      <c r="AV17" s="683"/>
      <c r="AW17" s="683"/>
      <c r="AX17" s="683"/>
      <c r="AY17" s="683"/>
      <c r="AZ17" s="683"/>
      <c r="BA17" s="683"/>
      <c r="BB17" s="683"/>
      <c r="BC17" s="683"/>
      <c r="BD17" s="683"/>
      <c r="BE17" s="683"/>
      <c r="BF17" s="684"/>
      <c r="BG17" s="685" t="s">
        <v>128</v>
      </c>
      <c r="BH17" s="686"/>
      <c r="BI17" s="686"/>
      <c r="BJ17" s="686"/>
      <c r="BK17" s="686"/>
      <c r="BL17" s="686"/>
      <c r="BM17" s="686"/>
      <c r="BN17" s="687"/>
      <c r="BO17" s="688" t="s">
        <v>128</v>
      </c>
      <c r="BP17" s="688"/>
      <c r="BQ17" s="688"/>
      <c r="BR17" s="688"/>
      <c r="BS17" s="694" t="s">
        <v>237</v>
      </c>
      <c r="BT17" s="686"/>
      <c r="BU17" s="686"/>
      <c r="BV17" s="686"/>
      <c r="BW17" s="686"/>
      <c r="BX17" s="686"/>
      <c r="BY17" s="686"/>
      <c r="BZ17" s="686"/>
      <c r="CA17" s="686"/>
      <c r="CB17" s="695"/>
      <c r="CD17" s="700" t="s">
        <v>269</v>
      </c>
      <c r="CE17" s="701"/>
      <c r="CF17" s="701"/>
      <c r="CG17" s="701"/>
      <c r="CH17" s="701"/>
      <c r="CI17" s="701"/>
      <c r="CJ17" s="701"/>
      <c r="CK17" s="701"/>
      <c r="CL17" s="701"/>
      <c r="CM17" s="701"/>
      <c r="CN17" s="701"/>
      <c r="CO17" s="701"/>
      <c r="CP17" s="701"/>
      <c r="CQ17" s="702"/>
      <c r="CR17" s="685">
        <v>3223573</v>
      </c>
      <c r="CS17" s="686"/>
      <c r="CT17" s="686"/>
      <c r="CU17" s="686"/>
      <c r="CV17" s="686"/>
      <c r="CW17" s="686"/>
      <c r="CX17" s="686"/>
      <c r="CY17" s="687"/>
      <c r="CZ17" s="688">
        <v>4.2</v>
      </c>
      <c r="DA17" s="688"/>
      <c r="DB17" s="688"/>
      <c r="DC17" s="688"/>
      <c r="DD17" s="694" t="s">
        <v>241</v>
      </c>
      <c r="DE17" s="686"/>
      <c r="DF17" s="686"/>
      <c r="DG17" s="686"/>
      <c r="DH17" s="686"/>
      <c r="DI17" s="686"/>
      <c r="DJ17" s="686"/>
      <c r="DK17" s="686"/>
      <c r="DL17" s="686"/>
      <c r="DM17" s="686"/>
      <c r="DN17" s="686"/>
      <c r="DO17" s="686"/>
      <c r="DP17" s="687"/>
      <c r="DQ17" s="694">
        <v>3101241</v>
      </c>
      <c r="DR17" s="686"/>
      <c r="DS17" s="686"/>
      <c r="DT17" s="686"/>
      <c r="DU17" s="686"/>
      <c r="DV17" s="686"/>
      <c r="DW17" s="686"/>
      <c r="DX17" s="686"/>
      <c r="DY17" s="686"/>
      <c r="DZ17" s="686"/>
      <c r="EA17" s="686"/>
      <c r="EB17" s="686"/>
      <c r="EC17" s="695"/>
    </row>
    <row r="18" spans="2:133" ht="11.25" customHeight="1" x14ac:dyDescent="0.2">
      <c r="B18" s="682" t="s">
        <v>270</v>
      </c>
      <c r="C18" s="683"/>
      <c r="D18" s="683"/>
      <c r="E18" s="683"/>
      <c r="F18" s="683"/>
      <c r="G18" s="683"/>
      <c r="H18" s="683"/>
      <c r="I18" s="683"/>
      <c r="J18" s="683"/>
      <c r="K18" s="683"/>
      <c r="L18" s="683"/>
      <c r="M18" s="683"/>
      <c r="N18" s="683"/>
      <c r="O18" s="683"/>
      <c r="P18" s="683"/>
      <c r="Q18" s="684"/>
      <c r="R18" s="685">
        <v>258205</v>
      </c>
      <c r="S18" s="686"/>
      <c r="T18" s="686"/>
      <c r="U18" s="686"/>
      <c r="V18" s="686"/>
      <c r="W18" s="686"/>
      <c r="X18" s="686"/>
      <c r="Y18" s="687"/>
      <c r="Z18" s="688">
        <v>0.3</v>
      </c>
      <c r="AA18" s="688"/>
      <c r="AB18" s="688"/>
      <c r="AC18" s="688"/>
      <c r="AD18" s="689">
        <v>258205</v>
      </c>
      <c r="AE18" s="689"/>
      <c r="AF18" s="689"/>
      <c r="AG18" s="689"/>
      <c r="AH18" s="689"/>
      <c r="AI18" s="689"/>
      <c r="AJ18" s="689"/>
      <c r="AK18" s="689"/>
      <c r="AL18" s="690">
        <v>0.7</v>
      </c>
      <c r="AM18" s="691"/>
      <c r="AN18" s="691"/>
      <c r="AO18" s="692"/>
      <c r="AP18" s="682" t="s">
        <v>271</v>
      </c>
      <c r="AQ18" s="683"/>
      <c r="AR18" s="683"/>
      <c r="AS18" s="683"/>
      <c r="AT18" s="683"/>
      <c r="AU18" s="683"/>
      <c r="AV18" s="683"/>
      <c r="AW18" s="683"/>
      <c r="AX18" s="683"/>
      <c r="AY18" s="683"/>
      <c r="AZ18" s="683"/>
      <c r="BA18" s="683"/>
      <c r="BB18" s="683"/>
      <c r="BC18" s="683"/>
      <c r="BD18" s="683"/>
      <c r="BE18" s="683"/>
      <c r="BF18" s="684"/>
      <c r="BG18" s="685" t="s">
        <v>237</v>
      </c>
      <c r="BH18" s="686"/>
      <c r="BI18" s="686"/>
      <c r="BJ18" s="686"/>
      <c r="BK18" s="686"/>
      <c r="BL18" s="686"/>
      <c r="BM18" s="686"/>
      <c r="BN18" s="687"/>
      <c r="BO18" s="688" t="s">
        <v>128</v>
      </c>
      <c r="BP18" s="688"/>
      <c r="BQ18" s="688"/>
      <c r="BR18" s="688"/>
      <c r="BS18" s="694" t="s">
        <v>237</v>
      </c>
      <c r="BT18" s="686"/>
      <c r="BU18" s="686"/>
      <c r="BV18" s="686"/>
      <c r="BW18" s="686"/>
      <c r="BX18" s="686"/>
      <c r="BY18" s="686"/>
      <c r="BZ18" s="686"/>
      <c r="CA18" s="686"/>
      <c r="CB18" s="695"/>
      <c r="CD18" s="700" t="s">
        <v>272</v>
      </c>
      <c r="CE18" s="701"/>
      <c r="CF18" s="701"/>
      <c r="CG18" s="701"/>
      <c r="CH18" s="701"/>
      <c r="CI18" s="701"/>
      <c r="CJ18" s="701"/>
      <c r="CK18" s="701"/>
      <c r="CL18" s="701"/>
      <c r="CM18" s="701"/>
      <c r="CN18" s="701"/>
      <c r="CO18" s="701"/>
      <c r="CP18" s="701"/>
      <c r="CQ18" s="702"/>
      <c r="CR18" s="685">
        <v>576</v>
      </c>
      <c r="CS18" s="686"/>
      <c r="CT18" s="686"/>
      <c r="CU18" s="686"/>
      <c r="CV18" s="686"/>
      <c r="CW18" s="686"/>
      <c r="CX18" s="686"/>
      <c r="CY18" s="687"/>
      <c r="CZ18" s="688">
        <v>0</v>
      </c>
      <c r="DA18" s="688"/>
      <c r="DB18" s="688"/>
      <c r="DC18" s="688"/>
      <c r="DD18" s="694" t="s">
        <v>128</v>
      </c>
      <c r="DE18" s="686"/>
      <c r="DF18" s="686"/>
      <c r="DG18" s="686"/>
      <c r="DH18" s="686"/>
      <c r="DI18" s="686"/>
      <c r="DJ18" s="686"/>
      <c r="DK18" s="686"/>
      <c r="DL18" s="686"/>
      <c r="DM18" s="686"/>
      <c r="DN18" s="686"/>
      <c r="DO18" s="686"/>
      <c r="DP18" s="687"/>
      <c r="DQ18" s="694">
        <v>576</v>
      </c>
      <c r="DR18" s="686"/>
      <c r="DS18" s="686"/>
      <c r="DT18" s="686"/>
      <c r="DU18" s="686"/>
      <c r="DV18" s="686"/>
      <c r="DW18" s="686"/>
      <c r="DX18" s="686"/>
      <c r="DY18" s="686"/>
      <c r="DZ18" s="686"/>
      <c r="EA18" s="686"/>
      <c r="EB18" s="686"/>
      <c r="EC18" s="695"/>
    </row>
    <row r="19" spans="2:133" ht="11.25" customHeight="1" x14ac:dyDescent="0.2">
      <c r="B19" s="682" t="s">
        <v>273</v>
      </c>
      <c r="C19" s="683"/>
      <c r="D19" s="683"/>
      <c r="E19" s="683"/>
      <c r="F19" s="683"/>
      <c r="G19" s="683"/>
      <c r="H19" s="683"/>
      <c r="I19" s="683"/>
      <c r="J19" s="683"/>
      <c r="K19" s="683"/>
      <c r="L19" s="683"/>
      <c r="M19" s="683"/>
      <c r="N19" s="683"/>
      <c r="O19" s="683"/>
      <c r="P19" s="683"/>
      <c r="Q19" s="684"/>
      <c r="R19" s="685">
        <v>186720</v>
      </c>
      <c r="S19" s="686"/>
      <c r="T19" s="686"/>
      <c r="U19" s="686"/>
      <c r="V19" s="686"/>
      <c r="W19" s="686"/>
      <c r="X19" s="686"/>
      <c r="Y19" s="687"/>
      <c r="Z19" s="688">
        <v>0.2</v>
      </c>
      <c r="AA19" s="688"/>
      <c r="AB19" s="688"/>
      <c r="AC19" s="688"/>
      <c r="AD19" s="689">
        <v>186720</v>
      </c>
      <c r="AE19" s="689"/>
      <c r="AF19" s="689"/>
      <c r="AG19" s="689"/>
      <c r="AH19" s="689"/>
      <c r="AI19" s="689"/>
      <c r="AJ19" s="689"/>
      <c r="AK19" s="689"/>
      <c r="AL19" s="690">
        <v>0.5</v>
      </c>
      <c r="AM19" s="691"/>
      <c r="AN19" s="691"/>
      <c r="AO19" s="692"/>
      <c r="AP19" s="682" t="s">
        <v>274</v>
      </c>
      <c r="AQ19" s="683"/>
      <c r="AR19" s="683"/>
      <c r="AS19" s="683"/>
      <c r="AT19" s="683"/>
      <c r="AU19" s="683"/>
      <c r="AV19" s="683"/>
      <c r="AW19" s="683"/>
      <c r="AX19" s="683"/>
      <c r="AY19" s="683"/>
      <c r="AZ19" s="683"/>
      <c r="BA19" s="683"/>
      <c r="BB19" s="683"/>
      <c r="BC19" s="683"/>
      <c r="BD19" s="683"/>
      <c r="BE19" s="683"/>
      <c r="BF19" s="684"/>
      <c r="BG19" s="685">
        <v>1758268</v>
      </c>
      <c r="BH19" s="686"/>
      <c r="BI19" s="686"/>
      <c r="BJ19" s="686"/>
      <c r="BK19" s="686"/>
      <c r="BL19" s="686"/>
      <c r="BM19" s="686"/>
      <c r="BN19" s="687"/>
      <c r="BO19" s="688">
        <v>5.5</v>
      </c>
      <c r="BP19" s="688"/>
      <c r="BQ19" s="688"/>
      <c r="BR19" s="688"/>
      <c r="BS19" s="694" t="s">
        <v>128</v>
      </c>
      <c r="BT19" s="686"/>
      <c r="BU19" s="686"/>
      <c r="BV19" s="686"/>
      <c r="BW19" s="686"/>
      <c r="BX19" s="686"/>
      <c r="BY19" s="686"/>
      <c r="BZ19" s="686"/>
      <c r="CA19" s="686"/>
      <c r="CB19" s="695"/>
      <c r="CD19" s="700" t="s">
        <v>275</v>
      </c>
      <c r="CE19" s="701"/>
      <c r="CF19" s="701"/>
      <c r="CG19" s="701"/>
      <c r="CH19" s="701"/>
      <c r="CI19" s="701"/>
      <c r="CJ19" s="701"/>
      <c r="CK19" s="701"/>
      <c r="CL19" s="701"/>
      <c r="CM19" s="701"/>
      <c r="CN19" s="701"/>
      <c r="CO19" s="701"/>
      <c r="CP19" s="701"/>
      <c r="CQ19" s="702"/>
      <c r="CR19" s="685" t="s">
        <v>128</v>
      </c>
      <c r="CS19" s="686"/>
      <c r="CT19" s="686"/>
      <c r="CU19" s="686"/>
      <c r="CV19" s="686"/>
      <c r="CW19" s="686"/>
      <c r="CX19" s="686"/>
      <c r="CY19" s="687"/>
      <c r="CZ19" s="688" t="s">
        <v>128</v>
      </c>
      <c r="DA19" s="688"/>
      <c r="DB19" s="688"/>
      <c r="DC19" s="688"/>
      <c r="DD19" s="694" t="s">
        <v>128</v>
      </c>
      <c r="DE19" s="686"/>
      <c r="DF19" s="686"/>
      <c r="DG19" s="686"/>
      <c r="DH19" s="686"/>
      <c r="DI19" s="686"/>
      <c r="DJ19" s="686"/>
      <c r="DK19" s="686"/>
      <c r="DL19" s="686"/>
      <c r="DM19" s="686"/>
      <c r="DN19" s="686"/>
      <c r="DO19" s="686"/>
      <c r="DP19" s="687"/>
      <c r="DQ19" s="694" t="s">
        <v>128</v>
      </c>
      <c r="DR19" s="686"/>
      <c r="DS19" s="686"/>
      <c r="DT19" s="686"/>
      <c r="DU19" s="686"/>
      <c r="DV19" s="686"/>
      <c r="DW19" s="686"/>
      <c r="DX19" s="686"/>
      <c r="DY19" s="686"/>
      <c r="DZ19" s="686"/>
      <c r="EA19" s="686"/>
      <c r="EB19" s="686"/>
      <c r="EC19" s="695"/>
    </row>
    <row r="20" spans="2:133" ht="11.25" customHeight="1" x14ac:dyDescent="0.2">
      <c r="B20" s="682" t="s">
        <v>276</v>
      </c>
      <c r="C20" s="683"/>
      <c r="D20" s="683"/>
      <c r="E20" s="683"/>
      <c r="F20" s="683"/>
      <c r="G20" s="683"/>
      <c r="H20" s="683"/>
      <c r="I20" s="683"/>
      <c r="J20" s="683"/>
      <c r="K20" s="683"/>
      <c r="L20" s="683"/>
      <c r="M20" s="683"/>
      <c r="N20" s="683"/>
      <c r="O20" s="683"/>
      <c r="P20" s="683"/>
      <c r="Q20" s="684"/>
      <c r="R20" s="685">
        <v>57617</v>
      </c>
      <c r="S20" s="686"/>
      <c r="T20" s="686"/>
      <c r="U20" s="686"/>
      <c r="V20" s="686"/>
      <c r="W20" s="686"/>
      <c r="X20" s="686"/>
      <c r="Y20" s="687"/>
      <c r="Z20" s="688">
        <v>0.1</v>
      </c>
      <c r="AA20" s="688"/>
      <c r="AB20" s="688"/>
      <c r="AC20" s="688"/>
      <c r="AD20" s="689">
        <v>57617</v>
      </c>
      <c r="AE20" s="689"/>
      <c r="AF20" s="689"/>
      <c r="AG20" s="689"/>
      <c r="AH20" s="689"/>
      <c r="AI20" s="689"/>
      <c r="AJ20" s="689"/>
      <c r="AK20" s="689"/>
      <c r="AL20" s="690">
        <v>0.2</v>
      </c>
      <c r="AM20" s="691"/>
      <c r="AN20" s="691"/>
      <c r="AO20" s="692"/>
      <c r="AP20" s="682" t="s">
        <v>277</v>
      </c>
      <c r="AQ20" s="683"/>
      <c r="AR20" s="683"/>
      <c r="AS20" s="683"/>
      <c r="AT20" s="683"/>
      <c r="AU20" s="683"/>
      <c r="AV20" s="683"/>
      <c r="AW20" s="683"/>
      <c r="AX20" s="683"/>
      <c r="AY20" s="683"/>
      <c r="AZ20" s="683"/>
      <c r="BA20" s="683"/>
      <c r="BB20" s="683"/>
      <c r="BC20" s="683"/>
      <c r="BD20" s="683"/>
      <c r="BE20" s="683"/>
      <c r="BF20" s="684"/>
      <c r="BG20" s="685">
        <v>1758268</v>
      </c>
      <c r="BH20" s="686"/>
      <c r="BI20" s="686"/>
      <c r="BJ20" s="686"/>
      <c r="BK20" s="686"/>
      <c r="BL20" s="686"/>
      <c r="BM20" s="686"/>
      <c r="BN20" s="687"/>
      <c r="BO20" s="688">
        <v>5.5</v>
      </c>
      <c r="BP20" s="688"/>
      <c r="BQ20" s="688"/>
      <c r="BR20" s="688"/>
      <c r="BS20" s="694" t="s">
        <v>241</v>
      </c>
      <c r="BT20" s="686"/>
      <c r="BU20" s="686"/>
      <c r="BV20" s="686"/>
      <c r="BW20" s="686"/>
      <c r="BX20" s="686"/>
      <c r="BY20" s="686"/>
      <c r="BZ20" s="686"/>
      <c r="CA20" s="686"/>
      <c r="CB20" s="695"/>
      <c r="CD20" s="700" t="s">
        <v>278</v>
      </c>
      <c r="CE20" s="701"/>
      <c r="CF20" s="701"/>
      <c r="CG20" s="701"/>
      <c r="CH20" s="701"/>
      <c r="CI20" s="701"/>
      <c r="CJ20" s="701"/>
      <c r="CK20" s="701"/>
      <c r="CL20" s="701"/>
      <c r="CM20" s="701"/>
      <c r="CN20" s="701"/>
      <c r="CO20" s="701"/>
      <c r="CP20" s="701"/>
      <c r="CQ20" s="702"/>
      <c r="CR20" s="685">
        <v>76669313</v>
      </c>
      <c r="CS20" s="686"/>
      <c r="CT20" s="686"/>
      <c r="CU20" s="686"/>
      <c r="CV20" s="686"/>
      <c r="CW20" s="686"/>
      <c r="CX20" s="686"/>
      <c r="CY20" s="687"/>
      <c r="CZ20" s="688">
        <v>100</v>
      </c>
      <c r="DA20" s="688"/>
      <c r="DB20" s="688"/>
      <c r="DC20" s="688"/>
      <c r="DD20" s="694">
        <v>8605559</v>
      </c>
      <c r="DE20" s="686"/>
      <c r="DF20" s="686"/>
      <c r="DG20" s="686"/>
      <c r="DH20" s="686"/>
      <c r="DI20" s="686"/>
      <c r="DJ20" s="686"/>
      <c r="DK20" s="686"/>
      <c r="DL20" s="686"/>
      <c r="DM20" s="686"/>
      <c r="DN20" s="686"/>
      <c r="DO20" s="686"/>
      <c r="DP20" s="687"/>
      <c r="DQ20" s="694">
        <v>40717289</v>
      </c>
      <c r="DR20" s="686"/>
      <c r="DS20" s="686"/>
      <c r="DT20" s="686"/>
      <c r="DU20" s="686"/>
      <c r="DV20" s="686"/>
      <c r="DW20" s="686"/>
      <c r="DX20" s="686"/>
      <c r="DY20" s="686"/>
      <c r="DZ20" s="686"/>
      <c r="EA20" s="686"/>
      <c r="EB20" s="686"/>
      <c r="EC20" s="695"/>
    </row>
    <row r="21" spans="2:133" ht="11.25" customHeight="1" x14ac:dyDescent="0.2">
      <c r="B21" s="682" t="s">
        <v>279</v>
      </c>
      <c r="C21" s="683"/>
      <c r="D21" s="683"/>
      <c r="E21" s="683"/>
      <c r="F21" s="683"/>
      <c r="G21" s="683"/>
      <c r="H21" s="683"/>
      <c r="I21" s="683"/>
      <c r="J21" s="683"/>
      <c r="K21" s="683"/>
      <c r="L21" s="683"/>
      <c r="M21" s="683"/>
      <c r="N21" s="683"/>
      <c r="O21" s="683"/>
      <c r="P21" s="683"/>
      <c r="Q21" s="684"/>
      <c r="R21" s="685">
        <v>13868</v>
      </c>
      <c r="S21" s="686"/>
      <c r="T21" s="686"/>
      <c r="U21" s="686"/>
      <c r="V21" s="686"/>
      <c r="W21" s="686"/>
      <c r="X21" s="686"/>
      <c r="Y21" s="687"/>
      <c r="Z21" s="688">
        <v>0</v>
      </c>
      <c r="AA21" s="688"/>
      <c r="AB21" s="688"/>
      <c r="AC21" s="688"/>
      <c r="AD21" s="689">
        <v>13868</v>
      </c>
      <c r="AE21" s="689"/>
      <c r="AF21" s="689"/>
      <c r="AG21" s="689"/>
      <c r="AH21" s="689"/>
      <c r="AI21" s="689"/>
      <c r="AJ21" s="689"/>
      <c r="AK21" s="689"/>
      <c r="AL21" s="690">
        <v>0</v>
      </c>
      <c r="AM21" s="691"/>
      <c r="AN21" s="691"/>
      <c r="AO21" s="692"/>
      <c r="AP21" s="704" t="s">
        <v>280</v>
      </c>
      <c r="AQ21" s="705"/>
      <c r="AR21" s="705"/>
      <c r="AS21" s="705"/>
      <c r="AT21" s="705"/>
      <c r="AU21" s="705"/>
      <c r="AV21" s="705"/>
      <c r="AW21" s="705"/>
      <c r="AX21" s="705"/>
      <c r="AY21" s="705"/>
      <c r="AZ21" s="705"/>
      <c r="BA21" s="705"/>
      <c r="BB21" s="705"/>
      <c r="BC21" s="705"/>
      <c r="BD21" s="705"/>
      <c r="BE21" s="705"/>
      <c r="BF21" s="706"/>
      <c r="BG21" s="685">
        <v>6347</v>
      </c>
      <c r="BH21" s="686"/>
      <c r="BI21" s="686"/>
      <c r="BJ21" s="686"/>
      <c r="BK21" s="686"/>
      <c r="BL21" s="686"/>
      <c r="BM21" s="686"/>
      <c r="BN21" s="687"/>
      <c r="BO21" s="688">
        <v>0</v>
      </c>
      <c r="BP21" s="688"/>
      <c r="BQ21" s="688"/>
      <c r="BR21" s="688"/>
      <c r="BS21" s="694" t="s">
        <v>128</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2">
      <c r="B22" s="682" t="s">
        <v>281</v>
      </c>
      <c r="C22" s="683"/>
      <c r="D22" s="683"/>
      <c r="E22" s="683"/>
      <c r="F22" s="683"/>
      <c r="G22" s="683"/>
      <c r="H22" s="683"/>
      <c r="I22" s="683"/>
      <c r="J22" s="683"/>
      <c r="K22" s="683"/>
      <c r="L22" s="683"/>
      <c r="M22" s="683"/>
      <c r="N22" s="683"/>
      <c r="O22" s="683"/>
      <c r="P22" s="683"/>
      <c r="Q22" s="684"/>
      <c r="R22" s="685">
        <v>1830767</v>
      </c>
      <c r="S22" s="686"/>
      <c r="T22" s="686"/>
      <c r="U22" s="686"/>
      <c r="V22" s="686"/>
      <c r="W22" s="686"/>
      <c r="X22" s="686"/>
      <c r="Y22" s="687"/>
      <c r="Z22" s="688">
        <v>2.2999999999999998</v>
      </c>
      <c r="AA22" s="688"/>
      <c r="AB22" s="688"/>
      <c r="AC22" s="688"/>
      <c r="AD22" s="689">
        <v>1539849</v>
      </c>
      <c r="AE22" s="689"/>
      <c r="AF22" s="689"/>
      <c r="AG22" s="689"/>
      <c r="AH22" s="689"/>
      <c r="AI22" s="689"/>
      <c r="AJ22" s="689"/>
      <c r="AK22" s="689"/>
      <c r="AL22" s="690">
        <v>4.2</v>
      </c>
      <c r="AM22" s="691"/>
      <c r="AN22" s="691"/>
      <c r="AO22" s="692"/>
      <c r="AP22" s="704" t="s">
        <v>282</v>
      </c>
      <c r="AQ22" s="705"/>
      <c r="AR22" s="705"/>
      <c r="AS22" s="705"/>
      <c r="AT22" s="705"/>
      <c r="AU22" s="705"/>
      <c r="AV22" s="705"/>
      <c r="AW22" s="705"/>
      <c r="AX22" s="705"/>
      <c r="AY22" s="705"/>
      <c r="AZ22" s="705"/>
      <c r="BA22" s="705"/>
      <c r="BB22" s="705"/>
      <c r="BC22" s="705"/>
      <c r="BD22" s="705"/>
      <c r="BE22" s="705"/>
      <c r="BF22" s="706"/>
      <c r="BG22" s="685" t="s">
        <v>237</v>
      </c>
      <c r="BH22" s="686"/>
      <c r="BI22" s="686"/>
      <c r="BJ22" s="686"/>
      <c r="BK22" s="686"/>
      <c r="BL22" s="686"/>
      <c r="BM22" s="686"/>
      <c r="BN22" s="687"/>
      <c r="BO22" s="688" t="s">
        <v>128</v>
      </c>
      <c r="BP22" s="688"/>
      <c r="BQ22" s="688"/>
      <c r="BR22" s="688"/>
      <c r="BS22" s="694" t="s">
        <v>237</v>
      </c>
      <c r="BT22" s="686"/>
      <c r="BU22" s="686"/>
      <c r="BV22" s="686"/>
      <c r="BW22" s="686"/>
      <c r="BX22" s="686"/>
      <c r="BY22" s="686"/>
      <c r="BZ22" s="686"/>
      <c r="CA22" s="686"/>
      <c r="CB22" s="695"/>
      <c r="CD22" s="667" t="s">
        <v>283</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2">
      <c r="B23" s="682" t="s">
        <v>284</v>
      </c>
      <c r="C23" s="683"/>
      <c r="D23" s="683"/>
      <c r="E23" s="683"/>
      <c r="F23" s="683"/>
      <c r="G23" s="683"/>
      <c r="H23" s="683"/>
      <c r="I23" s="683"/>
      <c r="J23" s="683"/>
      <c r="K23" s="683"/>
      <c r="L23" s="683"/>
      <c r="M23" s="683"/>
      <c r="N23" s="683"/>
      <c r="O23" s="683"/>
      <c r="P23" s="683"/>
      <c r="Q23" s="684"/>
      <c r="R23" s="685">
        <v>1539849</v>
      </c>
      <c r="S23" s="686"/>
      <c r="T23" s="686"/>
      <c r="U23" s="686"/>
      <c r="V23" s="686"/>
      <c r="W23" s="686"/>
      <c r="X23" s="686"/>
      <c r="Y23" s="687"/>
      <c r="Z23" s="688">
        <v>1.9</v>
      </c>
      <c r="AA23" s="688"/>
      <c r="AB23" s="688"/>
      <c r="AC23" s="688"/>
      <c r="AD23" s="689">
        <v>1539849</v>
      </c>
      <c r="AE23" s="689"/>
      <c r="AF23" s="689"/>
      <c r="AG23" s="689"/>
      <c r="AH23" s="689"/>
      <c r="AI23" s="689"/>
      <c r="AJ23" s="689"/>
      <c r="AK23" s="689"/>
      <c r="AL23" s="690">
        <v>4.2</v>
      </c>
      <c r="AM23" s="691"/>
      <c r="AN23" s="691"/>
      <c r="AO23" s="692"/>
      <c r="AP23" s="704" t="s">
        <v>285</v>
      </c>
      <c r="AQ23" s="705"/>
      <c r="AR23" s="705"/>
      <c r="AS23" s="705"/>
      <c r="AT23" s="705"/>
      <c r="AU23" s="705"/>
      <c r="AV23" s="705"/>
      <c r="AW23" s="705"/>
      <c r="AX23" s="705"/>
      <c r="AY23" s="705"/>
      <c r="AZ23" s="705"/>
      <c r="BA23" s="705"/>
      <c r="BB23" s="705"/>
      <c r="BC23" s="705"/>
      <c r="BD23" s="705"/>
      <c r="BE23" s="705"/>
      <c r="BF23" s="706"/>
      <c r="BG23" s="685">
        <v>1751921</v>
      </c>
      <c r="BH23" s="686"/>
      <c r="BI23" s="686"/>
      <c r="BJ23" s="686"/>
      <c r="BK23" s="686"/>
      <c r="BL23" s="686"/>
      <c r="BM23" s="686"/>
      <c r="BN23" s="687"/>
      <c r="BO23" s="688">
        <v>5.5</v>
      </c>
      <c r="BP23" s="688"/>
      <c r="BQ23" s="688"/>
      <c r="BR23" s="688"/>
      <c r="BS23" s="694" t="s">
        <v>237</v>
      </c>
      <c r="BT23" s="686"/>
      <c r="BU23" s="686"/>
      <c r="BV23" s="686"/>
      <c r="BW23" s="686"/>
      <c r="BX23" s="686"/>
      <c r="BY23" s="686"/>
      <c r="BZ23" s="686"/>
      <c r="CA23" s="686"/>
      <c r="CB23" s="695"/>
      <c r="CD23" s="667" t="s">
        <v>223</v>
      </c>
      <c r="CE23" s="668"/>
      <c r="CF23" s="668"/>
      <c r="CG23" s="668"/>
      <c r="CH23" s="668"/>
      <c r="CI23" s="668"/>
      <c r="CJ23" s="668"/>
      <c r="CK23" s="668"/>
      <c r="CL23" s="668"/>
      <c r="CM23" s="668"/>
      <c r="CN23" s="668"/>
      <c r="CO23" s="668"/>
      <c r="CP23" s="668"/>
      <c r="CQ23" s="669"/>
      <c r="CR23" s="667" t="s">
        <v>286</v>
      </c>
      <c r="CS23" s="668"/>
      <c r="CT23" s="668"/>
      <c r="CU23" s="668"/>
      <c r="CV23" s="668"/>
      <c r="CW23" s="668"/>
      <c r="CX23" s="668"/>
      <c r="CY23" s="669"/>
      <c r="CZ23" s="667" t="s">
        <v>287</v>
      </c>
      <c r="DA23" s="668"/>
      <c r="DB23" s="668"/>
      <c r="DC23" s="669"/>
      <c r="DD23" s="667" t="s">
        <v>288</v>
      </c>
      <c r="DE23" s="668"/>
      <c r="DF23" s="668"/>
      <c r="DG23" s="668"/>
      <c r="DH23" s="668"/>
      <c r="DI23" s="668"/>
      <c r="DJ23" s="668"/>
      <c r="DK23" s="669"/>
      <c r="DL23" s="716" t="s">
        <v>289</v>
      </c>
      <c r="DM23" s="717"/>
      <c r="DN23" s="717"/>
      <c r="DO23" s="717"/>
      <c r="DP23" s="717"/>
      <c r="DQ23" s="717"/>
      <c r="DR23" s="717"/>
      <c r="DS23" s="717"/>
      <c r="DT23" s="717"/>
      <c r="DU23" s="717"/>
      <c r="DV23" s="718"/>
      <c r="DW23" s="667" t="s">
        <v>290</v>
      </c>
      <c r="DX23" s="668"/>
      <c r="DY23" s="668"/>
      <c r="DZ23" s="668"/>
      <c r="EA23" s="668"/>
      <c r="EB23" s="668"/>
      <c r="EC23" s="669"/>
    </row>
    <row r="24" spans="2:133" ht="11.25" customHeight="1" x14ac:dyDescent="0.2">
      <c r="B24" s="682" t="s">
        <v>291</v>
      </c>
      <c r="C24" s="683"/>
      <c r="D24" s="683"/>
      <c r="E24" s="683"/>
      <c r="F24" s="683"/>
      <c r="G24" s="683"/>
      <c r="H24" s="683"/>
      <c r="I24" s="683"/>
      <c r="J24" s="683"/>
      <c r="K24" s="683"/>
      <c r="L24" s="683"/>
      <c r="M24" s="683"/>
      <c r="N24" s="683"/>
      <c r="O24" s="683"/>
      <c r="P24" s="683"/>
      <c r="Q24" s="684"/>
      <c r="R24" s="685">
        <v>290918</v>
      </c>
      <c r="S24" s="686"/>
      <c r="T24" s="686"/>
      <c r="U24" s="686"/>
      <c r="V24" s="686"/>
      <c r="W24" s="686"/>
      <c r="X24" s="686"/>
      <c r="Y24" s="687"/>
      <c r="Z24" s="688">
        <v>0.4</v>
      </c>
      <c r="AA24" s="688"/>
      <c r="AB24" s="688"/>
      <c r="AC24" s="688"/>
      <c r="AD24" s="689" t="s">
        <v>128</v>
      </c>
      <c r="AE24" s="689"/>
      <c r="AF24" s="689"/>
      <c r="AG24" s="689"/>
      <c r="AH24" s="689"/>
      <c r="AI24" s="689"/>
      <c r="AJ24" s="689"/>
      <c r="AK24" s="689"/>
      <c r="AL24" s="690" t="s">
        <v>128</v>
      </c>
      <c r="AM24" s="691"/>
      <c r="AN24" s="691"/>
      <c r="AO24" s="692"/>
      <c r="AP24" s="704" t="s">
        <v>292</v>
      </c>
      <c r="AQ24" s="705"/>
      <c r="AR24" s="705"/>
      <c r="AS24" s="705"/>
      <c r="AT24" s="705"/>
      <c r="AU24" s="705"/>
      <c r="AV24" s="705"/>
      <c r="AW24" s="705"/>
      <c r="AX24" s="705"/>
      <c r="AY24" s="705"/>
      <c r="AZ24" s="705"/>
      <c r="BA24" s="705"/>
      <c r="BB24" s="705"/>
      <c r="BC24" s="705"/>
      <c r="BD24" s="705"/>
      <c r="BE24" s="705"/>
      <c r="BF24" s="706"/>
      <c r="BG24" s="685" t="s">
        <v>237</v>
      </c>
      <c r="BH24" s="686"/>
      <c r="BI24" s="686"/>
      <c r="BJ24" s="686"/>
      <c r="BK24" s="686"/>
      <c r="BL24" s="686"/>
      <c r="BM24" s="686"/>
      <c r="BN24" s="687"/>
      <c r="BO24" s="688" t="s">
        <v>128</v>
      </c>
      <c r="BP24" s="688"/>
      <c r="BQ24" s="688"/>
      <c r="BR24" s="688"/>
      <c r="BS24" s="694" t="s">
        <v>241</v>
      </c>
      <c r="BT24" s="686"/>
      <c r="BU24" s="686"/>
      <c r="BV24" s="686"/>
      <c r="BW24" s="686"/>
      <c r="BX24" s="686"/>
      <c r="BY24" s="686"/>
      <c r="BZ24" s="686"/>
      <c r="CA24" s="686"/>
      <c r="CB24" s="695"/>
      <c r="CD24" s="696" t="s">
        <v>293</v>
      </c>
      <c r="CE24" s="697"/>
      <c r="CF24" s="697"/>
      <c r="CG24" s="697"/>
      <c r="CH24" s="697"/>
      <c r="CI24" s="697"/>
      <c r="CJ24" s="697"/>
      <c r="CK24" s="697"/>
      <c r="CL24" s="697"/>
      <c r="CM24" s="697"/>
      <c r="CN24" s="697"/>
      <c r="CO24" s="697"/>
      <c r="CP24" s="697"/>
      <c r="CQ24" s="698"/>
      <c r="CR24" s="674">
        <v>25855433</v>
      </c>
      <c r="CS24" s="675"/>
      <c r="CT24" s="675"/>
      <c r="CU24" s="675"/>
      <c r="CV24" s="675"/>
      <c r="CW24" s="675"/>
      <c r="CX24" s="675"/>
      <c r="CY24" s="676"/>
      <c r="CZ24" s="679">
        <v>33.700000000000003</v>
      </c>
      <c r="DA24" s="680"/>
      <c r="DB24" s="680"/>
      <c r="DC24" s="699"/>
      <c r="DD24" s="724">
        <v>17140851</v>
      </c>
      <c r="DE24" s="675"/>
      <c r="DF24" s="675"/>
      <c r="DG24" s="675"/>
      <c r="DH24" s="675"/>
      <c r="DI24" s="675"/>
      <c r="DJ24" s="675"/>
      <c r="DK24" s="676"/>
      <c r="DL24" s="724">
        <v>17099653</v>
      </c>
      <c r="DM24" s="675"/>
      <c r="DN24" s="675"/>
      <c r="DO24" s="675"/>
      <c r="DP24" s="675"/>
      <c r="DQ24" s="675"/>
      <c r="DR24" s="675"/>
      <c r="DS24" s="675"/>
      <c r="DT24" s="675"/>
      <c r="DU24" s="675"/>
      <c r="DV24" s="676"/>
      <c r="DW24" s="679">
        <v>45.7</v>
      </c>
      <c r="DX24" s="680"/>
      <c r="DY24" s="680"/>
      <c r="DZ24" s="680"/>
      <c r="EA24" s="680"/>
      <c r="EB24" s="680"/>
      <c r="EC24" s="681"/>
    </row>
    <row r="25" spans="2:133" ht="11.25" customHeight="1" x14ac:dyDescent="0.2">
      <c r="B25" s="682" t="s">
        <v>294</v>
      </c>
      <c r="C25" s="683"/>
      <c r="D25" s="683"/>
      <c r="E25" s="683"/>
      <c r="F25" s="683"/>
      <c r="G25" s="683"/>
      <c r="H25" s="683"/>
      <c r="I25" s="683"/>
      <c r="J25" s="683"/>
      <c r="K25" s="683"/>
      <c r="L25" s="683"/>
      <c r="M25" s="683"/>
      <c r="N25" s="683"/>
      <c r="O25" s="683"/>
      <c r="P25" s="683"/>
      <c r="Q25" s="684"/>
      <c r="R25" s="685" t="s">
        <v>128</v>
      </c>
      <c r="S25" s="686"/>
      <c r="T25" s="686"/>
      <c r="U25" s="686"/>
      <c r="V25" s="686"/>
      <c r="W25" s="686"/>
      <c r="X25" s="686"/>
      <c r="Y25" s="687"/>
      <c r="Z25" s="688" t="s">
        <v>128</v>
      </c>
      <c r="AA25" s="688"/>
      <c r="AB25" s="688"/>
      <c r="AC25" s="688"/>
      <c r="AD25" s="689" t="s">
        <v>128</v>
      </c>
      <c r="AE25" s="689"/>
      <c r="AF25" s="689"/>
      <c r="AG25" s="689"/>
      <c r="AH25" s="689"/>
      <c r="AI25" s="689"/>
      <c r="AJ25" s="689"/>
      <c r="AK25" s="689"/>
      <c r="AL25" s="690" t="s">
        <v>237</v>
      </c>
      <c r="AM25" s="691"/>
      <c r="AN25" s="691"/>
      <c r="AO25" s="692"/>
      <c r="AP25" s="704" t="s">
        <v>295</v>
      </c>
      <c r="AQ25" s="705"/>
      <c r="AR25" s="705"/>
      <c r="AS25" s="705"/>
      <c r="AT25" s="705"/>
      <c r="AU25" s="705"/>
      <c r="AV25" s="705"/>
      <c r="AW25" s="705"/>
      <c r="AX25" s="705"/>
      <c r="AY25" s="705"/>
      <c r="AZ25" s="705"/>
      <c r="BA25" s="705"/>
      <c r="BB25" s="705"/>
      <c r="BC25" s="705"/>
      <c r="BD25" s="705"/>
      <c r="BE25" s="705"/>
      <c r="BF25" s="706"/>
      <c r="BG25" s="685" t="s">
        <v>237</v>
      </c>
      <c r="BH25" s="686"/>
      <c r="BI25" s="686"/>
      <c r="BJ25" s="686"/>
      <c r="BK25" s="686"/>
      <c r="BL25" s="686"/>
      <c r="BM25" s="686"/>
      <c r="BN25" s="687"/>
      <c r="BO25" s="688" t="s">
        <v>128</v>
      </c>
      <c r="BP25" s="688"/>
      <c r="BQ25" s="688"/>
      <c r="BR25" s="688"/>
      <c r="BS25" s="694" t="s">
        <v>128</v>
      </c>
      <c r="BT25" s="686"/>
      <c r="BU25" s="686"/>
      <c r="BV25" s="686"/>
      <c r="BW25" s="686"/>
      <c r="BX25" s="686"/>
      <c r="BY25" s="686"/>
      <c r="BZ25" s="686"/>
      <c r="CA25" s="686"/>
      <c r="CB25" s="695"/>
      <c r="CD25" s="700" t="s">
        <v>296</v>
      </c>
      <c r="CE25" s="701"/>
      <c r="CF25" s="701"/>
      <c r="CG25" s="701"/>
      <c r="CH25" s="701"/>
      <c r="CI25" s="701"/>
      <c r="CJ25" s="701"/>
      <c r="CK25" s="701"/>
      <c r="CL25" s="701"/>
      <c r="CM25" s="701"/>
      <c r="CN25" s="701"/>
      <c r="CO25" s="701"/>
      <c r="CP25" s="701"/>
      <c r="CQ25" s="702"/>
      <c r="CR25" s="685">
        <v>11316175</v>
      </c>
      <c r="CS25" s="721"/>
      <c r="CT25" s="721"/>
      <c r="CU25" s="721"/>
      <c r="CV25" s="721"/>
      <c r="CW25" s="721"/>
      <c r="CX25" s="721"/>
      <c r="CY25" s="722"/>
      <c r="CZ25" s="690">
        <v>14.8</v>
      </c>
      <c r="DA25" s="719"/>
      <c r="DB25" s="719"/>
      <c r="DC25" s="723"/>
      <c r="DD25" s="694">
        <v>10402305</v>
      </c>
      <c r="DE25" s="721"/>
      <c r="DF25" s="721"/>
      <c r="DG25" s="721"/>
      <c r="DH25" s="721"/>
      <c r="DI25" s="721"/>
      <c r="DJ25" s="721"/>
      <c r="DK25" s="722"/>
      <c r="DL25" s="694">
        <v>10364400</v>
      </c>
      <c r="DM25" s="721"/>
      <c r="DN25" s="721"/>
      <c r="DO25" s="721"/>
      <c r="DP25" s="721"/>
      <c r="DQ25" s="721"/>
      <c r="DR25" s="721"/>
      <c r="DS25" s="721"/>
      <c r="DT25" s="721"/>
      <c r="DU25" s="721"/>
      <c r="DV25" s="722"/>
      <c r="DW25" s="690">
        <v>27.7</v>
      </c>
      <c r="DX25" s="719"/>
      <c r="DY25" s="719"/>
      <c r="DZ25" s="719"/>
      <c r="EA25" s="719"/>
      <c r="EB25" s="719"/>
      <c r="EC25" s="720"/>
    </row>
    <row r="26" spans="2:133" ht="11.25" customHeight="1" x14ac:dyDescent="0.2">
      <c r="B26" s="682" t="s">
        <v>297</v>
      </c>
      <c r="C26" s="683"/>
      <c r="D26" s="683"/>
      <c r="E26" s="683"/>
      <c r="F26" s="683"/>
      <c r="G26" s="683"/>
      <c r="H26" s="683"/>
      <c r="I26" s="683"/>
      <c r="J26" s="683"/>
      <c r="K26" s="683"/>
      <c r="L26" s="683"/>
      <c r="M26" s="683"/>
      <c r="N26" s="683"/>
      <c r="O26" s="683"/>
      <c r="P26" s="683"/>
      <c r="Q26" s="684"/>
      <c r="R26" s="685">
        <v>38991554</v>
      </c>
      <c r="S26" s="686"/>
      <c r="T26" s="686"/>
      <c r="U26" s="686"/>
      <c r="V26" s="686"/>
      <c r="W26" s="686"/>
      <c r="X26" s="686"/>
      <c r="Y26" s="687"/>
      <c r="Z26" s="688">
        <v>48.6</v>
      </c>
      <c r="AA26" s="688"/>
      <c r="AB26" s="688"/>
      <c r="AC26" s="688"/>
      <c r="AD26" s="689">
        <v>36948715</v>
      </c>
      <c r="AE26" s="689"/>
      <c r="AF26" s="689"/>
      <c r="AG26" s="689"/>
      <c r="AH26" s="689"/>
      <c r="AI26" s="689"/>
      <c r="AJ26" s="689"/>
      <c r="AK26" s="689"/>
      <c r="AL26" s="690">
        <v>99.6</v>
      </c>
      <c r="AM26" s="691"/>
      <c r="AN26" s="691"/>
      <c r="AO26" s="692"/>
      <c r="AP26" s="704" t="s">
        <v>298</v>
      </c>
      <c r="AQ26" s="725"/>
      <c r="AR26" s="725"/>
      <c r="AS26" s="725"/>
      <c r="AT26" s="725"/>
      <c r="AU26" s="725"/>
      <c r="AV26" s="725"/>
      <c r="AW26" s="725"/>
      <c r="AX26" s="725"/>
      <c r="AY26" s="725"/>
      <c r="AZ26" s="725"/>
      <c r="BA26" s="725"/>
      <c r="BB26" s="725"/>
      <c r="BC26" s="725"/>
      <c r="BD26" s="725"/>
      <c r="BE26" s="725"/>
      <c r="BF26" s="706"/>
      <c r="BG26" s="685" t="s">
        <v>237</v>
      </c>
      <c r="BH26" s="686"/>
      <c r="BI26" s="686"/>
      <c r="BJ26" s="686"/>
      <c r="BK26" s="686"/>
      <c r="BL26" s="686"/>
      <c r="BM26" s="686"/>
      <c r="BN26" s="687"/>
      <c r="BO26" s="688" t="s">
        <v>128</v>
      </c>
      <c r="BP26" s="688"/>
      <c r="BQ26" s="688"/>
      <c r="BR26" s="688"/>
      <c r="BS26" s="694" t="s">
        <v>237</v>
      </c>
      <c r="BT26" s="686"/>
      <c r="BU26" s="686"/>
      <c r="BV26" s="686"/>
      <c r="BW26" s="686"/>
      <c r="BX26" s="686"/>
      <c r="BY26" s="686"/>
      <c r="BZ26" s="686"/>
      <c r="CA26" s="686"/>
      <c r="CB26" s="695"/>
      <c r="CD26" s="700" t="s">
        <v>299</v>
      </c>
      <c r="CE26" s="701"/>
      <c r="CF26" s="701"/>
      <c r="CG26" s="701"/>
      <c r="CH26" s="701"/>
      <c r="CI26" s="701"/>
      <c r="CJ26" s="701"/>
      <c r="CK26" s="701"/>
      <c r="CL26" s="701"/>
      <c r="CM26" s="701"/>
      <c r="CN26" s="701"/>
      <c r="CO26" s="701"/>
      <c r="CP26" s="701"/>
      <c r="CQ26" s="702"/>
      <c r="CR26" s="685">
        <v>6606859</v>
      </c>
      <c r="CS26" s="686"/>
      <c r="CT26" s="686"/>
      <c r="CU26" s="686"/>
      <c r="CV26" s="686"/>
      <c r="CW26" s="686"/>
      <c r="CX26" s="686"/>
      <c r="CY26" s="687"/>
      <c r="CZ26" s="690">
        <v>8.6</v>
      </c>
      <c r="DA26" s="719"/>
      <c r="DB26" s="719"/>
      <c r="DC26" s="723"/>
      <c r="DD26" s="694">
        <v>6129627</v>
      </c>
      <c r="DE26" s="686"/>
      <c r="DF26" s="686"/>
      <c r="DG26" s="686"/>
      <c r="DH26" s="686"/>
      <c r="DI26" s="686"/>
      <c r="DJ26" s="686"/>
      <c r="DK26" s="687"/>
      <c r="DL26" s="694" t="s">
        <v>128</v>
      </c>
      <c r="DM26" s="686"/>
      <c r="DN26" s="686"/>
      <c r="DO26" s="686"/>
      <c r="DP26" s="686"/>
      <c r="DQ26" s="686"/>
      <c r="DR26" s="686"/>
      <c r="DS26" s="686"/>
      <c r="DT26" s="686"/>
      <c r="DU26" s="686"/>
      <c r="DV26" s="687"/>
      <c r="DW26" s="690" t="s">
        <v>237</v>
      </c>
      <c r="DX26" s="719"/>
      <c r="DY26" s="719"/>
      <c r="DZ26" s="719"/>
      <c r="EA26" s="719"/>
      <c r="EB26" s="719"/>
      <c r="EC26" s="720"/>
    </row>
    <row r="27" spans="2:133" ht="11.25" customHeight="1" x14ac:dyDescent="0.2">
      <c r="B27" s="682" t="s">
        <v>300</v>
      </c>
      <c r="C27" s="683"/>
      <c r="D27" s="683"/>
      <c r="E27" s="683"/>
      <c r="F27" s="683"/>
      <c r="G27" s="683"/>
      <c r="H27" s="683"/>
      <c r="I27" s="683"/>
      <c r="J27" s="683"/>
      <c r="K27" s="683"/>
      <c r="L27" s="683"/>
      <c r="M27" s="683"/>
      <c r="N27" s="683"/>
      <c r="O27" s="683"/>
      <c r="P27" s="683"/>
      <c r="Q27" s="684"/>
      <c r="R27" s="685">
        <v>28744</v>
      </c>
      <c r="S27" s="686"/>
      <c r="T27" s="686"/>
      <c r="U27" s="686"/>
      <c r="V27" s="686"/>
      <c r="W27" s="686"/>
      <c r="X27" s="686"/>
      <c r="Y27" s="687"/>
      <c r="Z27" s="688">
        <v>0</v>
      </c>
      <c r="AA27" s="688"/>
      <c r="AB27" s="688"/>
      <c r="AC27" s="688"/>
      <c r="AD27" s="689">
        <v>28744</v>
      </c>
      <c r="AE27" s="689"/>
      <c r="AF27" s="689"/>
      <c r="AG27" s="689"/>
      <c r="AH27" s="689"/>
      <c r="AI27" s="689"/>
      <c r="AJ27" s="689"/>
      <c r="AK27" s="689"/>
      <c r="AL27" s="690">
        <v>0.1</v>
      </c>
      <c r="AM27" s="691"/>
      <c r="AN27" s="691"/>
      <c r="AO27" s="692"/>
      <c r="AP27" s="682" t="s">
        <v>301</v>
      </c>
      <c r="AQ27" s="683"/>
      <c r="AR27" s="683"/>
      <c r="AS27" s="683"/>
      <c r="AT27" s="683"/>
      <c r="AU27" s="683"/>
      <c r="AV27" s="683"/>
      <c r="AW27" s="683"/>
      <c r="AX27" s="683"/>
      <c r="AY27" s="683"/>
      <c r="AZ27" s="683"/>
      <c r="BA27" s="683"/>
      <c r="BB27" s="683"/>
      <c r="BC27" s="683"/>
      <c r="BD27" s="683"/>
      <c r="BE27" s="683"/>
      <c r="BF27" s="684"/>
      <c r="BG27" s="685">
        <v>31906386</v>
      </c>
      <c r="BH27" s="686"/>
      <c r="BI27" s="686"/>
      <c r="BJ27" s="686"/>
      <c r="BK27" s="686"/>
      <c r="BL27" s="686"/>
      <c r="BM27" s="686"/>
      <c r="BN27" s="687"/>
      <c r="BO27" s="688">
        <v>100</v>
      </c>
      <c r="BP27" s="688"/>
      <c r="BQ27" s="688"/>
      <c r="BR27" s="688"/>
      <c r="BS27" s="694" t="s">
        <v>237</v>
      </c>
      <c r="BT27" s="686"/>
      <c r="BU27" s="686"/>
      <c r="BV27" s="686"/>
      <c r="BW27" s="686"/>
      <c r="BX27" s="686"/>
      <c r="BY27" s="686"/>
      <c r="BZ27" s="686"/>
      <c r="CA27" s="686"/>
      <c r="CB27" s="695"/>
      <c r="CD27" s="700" t="s">
        <v>302</v>
      </c>
      <c r="CE27" s="701"/>
      <c r="CF27" s="701"/>
      <c r="CG27" s="701"/>
      <c r="CH27" s="701"/>
      <c r="CI27" s="701"/>
      <c r="CJ27" s="701"/>
      <c r="CK27" s="701"/>
      <c r="CL27" s="701"/>
      <c r="CM27" s="701"/>
      <c r="CN27" s="701"/>
      <c r="CO27" s="701"/>
      <c r="CP27" s="701"/>
      <c r="CQ27" s="702"/>
      <c r="CR27" s="685">
        <v>11315685</v>
      </c>
      <c r="CS27" s="721"/>
      <c r="CT27" s="721"/>
      <c r="CU27" s="721"/>
      <c r="CV27" s="721"/>
      <c r="CW27" s="721"/>
      <c r="CX27" s="721"/>
      <c r="CY27" s="722"/>
      <c r="CZ27" s="690">
        <v>14.8</v>
      </c>
      <c r="DA27" s="719"/>
      <c r="DB27" s="719"/>
      <c r="DC27" s="723"/>
      <c r="DD27" s="694">
        <v>3637305</v>
      </c>
      <c r="DE27" s="721"/>
      <c r="DF27" s="721"/>
      <c r="DG27" s="721"/>
      <c r="DH27" s="721"/>
      <c r="DI27" s="721"/>
      <c r="DJ27" s="721"/>
      <c r="DK27" s="722"/>
      <c r="DL27" s="694">
        <v>3634012</v>
      </c>
      <c r="DM27" s="721"/>
      <c r="DN27" s="721"/>
      <c r="DO27" s="721"/>
      <c r="DP27" s="721"/>
      <c r="DQ27" s="721"/>
      <c r="DR27" s="721"/>
      <c r="DS27" s="721"/>
      <c r="DT27" s="721"/>
      <c r="DU27" s="721"/>
      <c r="DV27" s="722"/>
      <c r="DW27" s="690">
        <v>9.6999999999999993</v>
      </c>
      <c r="DX27" s="719"/>
      <c r="DY27" s="719"/>
      <c r="DZ27" s="719"/>
      <c r="EA27" s="719"/>
      <c r="EB27" s="719"/>
      <c r="EC27" s="720"/>
    </row>
    <row r="28" spans="2:133" ht="11.25" customHeight="1" x14ac:dyDescent="0.2">
      <c r="B28" s="682" t="s">
        <v>303</v>
      </c>
      <c r="C28" s="683"/>
      <c r="D28" s="683"/>
      <c r="E28" s="683"/>
      <c r="F28" s="683"/>
      <c r="G28" s="683"/>
      <c r="H28" s="683"/>
      <c r="I28" s="683"/>
      <c r="J28" s="683"/>
      <c r="K28" s="683"/>
      <c r="L28" s="683"/>
      <c r="M28" s="683"/>
      <c r="N28" s="683"/>
      <c r="O28" s="683"/>
      <c r="P28" s="683"/>
      <c r="Q28" s="684"/>
      <c r="R28" s="685">
        <v>114660</v>
      </c>
      <c r="S28" s="686"/>
      <c r="T28" s="686"/>
      <c r="U28" s="686"/>
      <c r="V28" s="686"/>
      <c r="W28" s="686"/>
      <c r="X28" s="686"/>
      <c r="Y28" s="687"/>
      <c r="Z28" s="688">
        <v>0.1</v>
      </c>
      <c r="AA28" s="688"/>
      <c r="AB28" s="688"/>
      <c r="AC28" s="688"/>
      <c r="AD28" s="689" t="s">
        <v>128</v>
      </c>
      <c r="AE28" s="689"/>
      <c r="AF28" s="689"/>
      <c r="AG28" s="689"/>
      <c r="AH28" s="689"/>
      <c r="AI28" s="689"/>
      <c r="AJ28" s="689"/>
      <c r="AK28" s="689"/>
      <c r="AL28" s="690" t="s">
        <v>237</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304</v>
      </c>
      <c r="CE28" s="701"/>
      <c r="CF28" s="701"/>
      <c r="CG28" s="701"/>
      <c r="CH28" s="701"/>
      <c r="CI28" s="701"/>
      <c r="CJ28" s="701"/>
      <c r="CK28" s="701"/>
      <c r="CL28" s="701"/>
      <c r="CM28" s="701"/>
      <c r="CN28" s="701"/>
      <c r="CO28" s="701"/>
      <c r="CP28" s="701"/>
      <c r="CQ28" s="702"/>
      <c r="CR28" s="685">
        <v>3223573</v>
      </c>
      <c r="CS28" s="686"/>
      <c r="CT28" s="686"/>
      <c r="CU28" s="686"/>
      <c r="CV28" s="686"/>
      <c r="CW28" s="686"/>
      <c r="CX28" s="686"/>
      <c r="CY28" s="687"/>
      <c r="CZ28" s="690">
        <v>4.2</v>
      </c>
      <c r="DA28" s="719"/>
      <c r="DB28" s="719"/>
      <c r="DC28" s="723"/>
      <c r="DD28" s="694">
        <v>3101241</v>
      </c>
      <c r="DE28" s="686"/>
      <c r="DF28" s="686"/>
      <c r="DG28" s="686"/>
      <c r="DH28" s="686"/>
      <c r="DI28" s="686"/>
      <c r="DJ28" s="686"/>
      <c r="DK28" s="687"/>
      <c r="DL28" s="694">
        <v>3101241</v>
      </c>
      <c r="DM28" s="686"/>
      <c r="DN28" s="686"/>
      <c r="DO28" s="686"/>
      <c r="DP28" s="686"/>
      <c r="DQ28" s="686"/>
      <c r="DR28" s="686"/>
      <c r="DS28" s="686"/>
      <c r="DT28" s="686"/>
      <c r="DU28" s="686"/>
      <c r="DV28" s="687"/>
      <c r="DW28" s="690">
        <v>8.3000000000000007</v>
      </c>
      <c r="DX28" s="719"/>
      <c r="DY28" s="719"/>
      <c r="DZ28" s="719"/>
      <c r="EA28" s="719"/>
      <c r="EB28" s="719"/>
      <c r="EC28" s="720"/>
    </row>
    <row r="29" spans="2:133" ht="11.25" customHeight="1" x14ac:dyDescent="0.2">
      <c r="B29" s="682" t="s">
        <v>305</v>
      </c>
      <c r="C29" s="683"/>
      <c r="D29" s="683"/>
      <c r="E29" s="683"/>
      <c r="F29" s="683"/>
      <c r="G29" s="683"/>
      <c r="H29" s="683"/>
      <c r="I29" s="683"/>
      <c r="J29" s="683"/>
      <c r="K29" s="683"/>
      <c r="L29" s="683"/>
      <c r="M29" s="683"/>
      <c r="N29" s="683"/>
      <c r="O29" s="683"/>
      <c r="P29" s="683"/>
      <c r="Q29" s="684"/>
      <c r="R29" s="685">
        <v>466042</v>
      </c>
      <c r="S29" s="686"/>
      <c r="T29" s="686"/>
      <c r="U29" s="686"/>
      <c r="V29" s="686"/>
      <c r="W29" s="686"/>
      <c r="X29" s="686"/>
      <c r="Y29" s="687"/>
      <c r="Z29" s="688">
        <v>0.6</v>
      </c>
      <c r="AA29" s="688"/>
      <c r="AB29" s="688"/>
      <c r="AC29" s="688"/>
      <c r="AD29" s="689">
        <v>84194</v>
      </c>
      <c r="AE29" s="689"/>
      <c r="AF29" s="689"/>
      <c r="AG29" s="689"/>
      <c r="AH29" s="689"/>
      <c r="AI29" s="689"/>
      <c r="AJ29" s="689"/>
      <c r="AK29" s="689"/>
      <c r="AL29" s="690">
        <v>0.2</v>
      </c>
      <c r="AM29" s="691"/>
      <c r="AN29" s="691"/>
      <c r="AO29" s="692"/>
      <c r="AP29" s="726"/>
      <c r="AQ29" s="727"/>
      <c r="AR29" s="727"/>
      <c r="AS29" s="727"/>
      <c r="AT29" s="727"/>
      <c r="AU29" s="727"/>
      <c r="AV29" s="727"/>
      <c r="AW29" s="727"/>
      <c r="AX29" s="727"/>
      <c r="AY29" s="727"/>
      <c r="AZ29" s="727"/>
      <c r="BA29" s="727"/>
      <c r="BB29" s="727"/>
      <c r="BC29" s="727"/>
      <c r="BD29" s="727"/>
      <c r="BE29" s="727"/>
      <c r="BF29" s="728"/>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9" t="s">
        <v>306</v>
      </c>
      <c r="CE29" s="730"/>
      <c r="CF29" s="700" t="s">
        <v>307</v>
      </c>
      <c r="CG29" s="701"/>
      <c r="CH29" s="701"/>
      <c r="CI29" s="701"/>
      <c r="CJ29" s="701"/>
      <c r="CK29" s="701"/>
      <c r="CL29" s="701"/>
      <c r="CM29" s="701"/>
      <c r="CN29" s="701"/>
      <c r="CO29" s="701"/>
      <c r="CP29" s="701"/>
      <c r="CQ29" s="702"/>
      <c r="CR29" s="685">
        <v>3223074</v>
      </c>
      <c r="CS29" s="721"/>
      <c r="CT29" s="721"/>
      <c r="CU29" s="721"/>
      <c r="CV29" s="721"/>
      <c r="CW29" s="721"/>
      <c r="CX29" s="721"/>
      <c r="CY29" s="722"/>
      <c r="CZ29" s="690">
        <v>4.2</v>
      </c>
      <c r="DA29" s="719"/>
      <c r="DB29" s="719"/>
      <c r="DC29" s="723"/>
      <c r="DD29" s="694">
        <v>3100742</v>
      </c>
      <c r="DE29" s="721"/>
      <c r="DF29" s="721"/>
      <c r="DG29" s="721"/>
      <c r="DH29" s="721"/>
      <c r="DI29" s="721"/>
      <c r="DJ29" s="721"/>
      <c r="DK29" s="722"/>
      <c r="DL29" s="694">
        <v>3100742</v>
      </c>
      <c r="DM29" s="721"/>
      <c r="DN29" s="721"/>
      <c r="DO29" s="721"/>
      <c r="DP29" s="721"/>
      <c r="DQ29" s="721"/>
      <c r="DR29" s="721"/>
      <c r="DS29" s="721"/>
      <c r="DT29" s="721"/>
      <c r="DU29" s="721"/>
      <c r="DV29" s="722"/>
      <c r="DW29" s="690">
        <v>8.3000000000000007</v>
      </c>
      <c r="DX29" s="719"/>
      <c r="DY29" s="719"/>
      <c r="DZ29" s="719"/>
      <c r="EA29" s="719"/>
      <c r="EB29" s="719"/>
      <c r="EC29" s="720"/>
    </row>
    <row r="30" spans="2:133" ht="11.25" customHeight="1" x14ac:dyDescent="0.2">
      <c r="B30" s="682" t="s">
        <v>308</v>
      </c>
      <c r="C30" s="683"/>
      <c r="D30" s="683"/>
      <c r="E30" s="683"/>
      <c r="F30" s="683"/>
      <c r="G30" s="683"/>
      <c r="H30" s="683"/>
      <c r="I30" s="683"/>
      <c r="J30" s="683"/>
      <c r="K30" s="683"/>
      <c r="L30" s="683"/>
      <c r="M30" s="683"/>
      <c r="N30" s="683"/>
      <c r="O30" s="683"/>
      <c r="P30" s="683"/>
      <c r="Q30" s="684"/>
      <c r="R30" s="685">
        <v>312904</v>
      </c>
      <c r="S30" s="686"/>
      <c r="T30" s="686"/>
      <c r="U30" s="686"/>
      <c r="V30" s="686"/>
      <c r="W30" s="686"/>
      <c r="X30" s="686"/>
      <c r="Y30" s="687"/>
      <c r="Z30" s="688">
        <v>0.4</v>
      </c>
      <c r="AA30" s="688"/>
      <c r="AB30" s="688"/>
      <c r="AC30" s="688"/>
      <c r="AD30" s="689" t="s">
        <v>128</v>
      </c>
      <c r="AE30" s="689"/>
      <c r="AF30" s="689"/>
      <c r="AG30" s="689"/>
      <c r="AH30" s="689"/>
      <c r="AI30" s="689"/>
      <c r="AJ30" s="689"/>
      <c r="AK30" s="689"/>
      <c r="AL30" s="690" t="s">
        <v>237</v>
      </c>
      <c r="AM30" s="691"/>
      <c r="AN30" s="691"/>
      <c r="AO30" s="692"/>
      <c r="AP30" s="664" t="s">
        <v>223</v>
      </c>
      <c r="AQ30" s="665"/>
      <c r="AR30" s="665"/>
      <c r="AS30" s="665"/>
      <c r="AT30" s="665"/>
      <c r="AU30" s="665"/>
      <c r="AV30" s="665"/>
      <c r="AW30" s="665"/>
      <c r="AX30" s="665"/>
      <c r="AY30" s="665"/>
      <c r="AZ30" s="665"/>
      <c r="BA30" s="665"/>
      <c r="BB30" s="665"/>
      <c r="BC30" s="665"/>
      <c r="BD30" s="665"/>
      <c r="BE30" s="665"/>
      <c r="BF30" s="666"/>
      <c r="BG30" s="664" t="s">
        <v>309</v>
      </c>
      <c r="BH30" s="738"/>
      <c r="BI30" s="738"/>
      <c r="BJ30" s="738"/>
      <c r="BK30" s="738"/>
      <c r="BL30" s="738"/>
      <c r="BM30" s="738"/>
      <c r="BN30" s="738"/>
      <c r="BO30" s="738"/>
      <c r="BP30" s="738"/>
      <c r="BQ30" s="739"/>
      <c r="BR30" s="664" t="s">
        <v>310</v>
      </c>
      <c r="BS30" s="738"/>
      <c r="BT30" s="738"/>
      <c r="BU30" s="738"/>
      <c r="BV30" s="738"/>
      <c r="BW30" s="738"/>
      <c r="BX30" s="738"/>
      <c r="BY30" s="738"/>
      <c r="BZ30" s="738"/>
      <c r="CA30" s="738"/>
      <c r="CB30" s="739"/>
      <c r="CD30" s="731"/>
      <c r="CE30" s="732"/>
      <c r="CF30" s="700" t="s">
        <v>311</v>
      </c>
      <c r="CG30" s="701"/>
      <c r="CH30" s="701"/>
      <c r="CI30" s="701"/>
      <c r="CJ30" s="701"/>
      <c r="CK30" s="701"/>
      <c r="CL30" s="701"/>
      <c r="CM30" s="701"/>
      <c r="CN30" s="701"/>
      <c r="CO30" s="701"/>
      <c r="CP30" s="701"/>
      <c r="CQ30" s="702"/>
      <c r="CR30" s="685">
        <v>3026049</v>
      </c>
      <c r="CS30" s="686"/>
      <c r="CT30" s="686"/>
      <c r="CU30" s="686"/>
      <c r="CV30" s="686"/>
      <c r="CW30" s="686"/>
      <c r="CX30" s="686"/>
      <c r="CY30" s="687"/>
      <c r="CZ30" s="690">
        <v>3.9</v>
      </c>
      <c r="DA30" s="719"/>
      <c r="DB30" s="719"/>
      <c r="DC30" s="723"/>
      <c r="DD30" s="694">
        <v>2907408</v>
      </c>
      <c r="DE30" s="686"/>
      <c r="DF30" s="686"/>
      <c r="DG30" s="686"/>
      <c r="DH30" s="686"/>
      <c r="DI30" s="686"/>
      <c r="DJ30" s="686"/>
      <c r="DK30" s="687"/>
      <c r="DL30" s="694">
        <v>2907408</v>
      </c>
      <c r="DM30" s="686"/>
      <c r="DN30" s="686"/>
      <c r="DO30" s="686"/>
      <c r="DP30" s="686"/>
      <c r="DQ30" s="686"/>
      <c r="DR30" s="686"/>
      <c r="DS30" s="686"/>
      <c r="DT30" s="686"/>
      <c r="DU30" s="686"/>
      <c r="DV30" s="687"/>
      <c r="DW30" s="690">
        <v>7.8</v>
      </c>
      <c r="DX30" s="719"/>
      <c r="DY30" s="719"/>
      <c r="DZ30" s="719"/>
      <c r="EA30" s="719"/>
      <c r="EB30" s="719"/>
      <c r="EC30" s="720"/>
    </row>
    <row r="31" spans="2:133" ht="11.25" customHeight="1" x14ac:dyDescent="0.2">
      <c r="B31" s="682" t="s">
        <v>312</v>
      </c>
      <c r="C31" s="683"/>
      <c r="D31" s="683"/>
      <c r="E31" s="683"/>
      <c r="F31" s="683"/>
      <c r="G31" s="683"/>
      <c r="H31" s="683"/>
      <c r="I31" s="683"/>
      <c r="J31" s="683"/>
      <c r="K31" s="683"/>
      <c r="L31" s="683"/>
      <c r="M31" s="683"/>
      <c r="N31" s="683"/>
      <c r="O31" s="683"/>
      <c r="P31" s="683"/>
      <c r="Q31" s="684"/>
      <c r="R31" s="685">
        <v>25976042</v>
      </c>
      <c r="S31" s="686"/>
      <c r="T31" s="686"/>
      <c r="U31" s="686"/>
      <c r="V31" s="686"/>
      <c r="W31" s="686"/>
      <c r="X31" s="686"/>
      <c r="Y31" s="687"/>
      <c r="Z31" s="688">
        <v>32.299999999999997</v>
      </c>
      <c r="AA31" s="688"/>
      <c r="AB31" s="688"/>
      <c r="AC31" s="688"/>
      <c r="AD31" s="689" t="s">
        <v>128</v>
      </c>
      <c r="AE31" s="689"/>
      <c r="AF31" s="689"/>
      <c r="AG31" s="689"/>
      <c r="AH31" s="689"/>
      <c r="AI31" s="689"/>
      <c r="AJ31" s="689"/>
      <c r="AK31" s="689"/>
      <c r="AL31" s="690" t="s">
        <v>128</v>
      </c>
      <c r="AM31" s="691"/>
      <c r="AN31" s="691"/>
      <c r="AO31" s="692"/>
      <c r="AP31" s="742" t="s">
        <v>313</v>
      </c>
      <c r="AQ31" s="743"/>
      <c r="AR31" s="743"/>
      <c r="AS31" s="743"/>
      <c r="AT31" s="748" t="s">
        <v>314</v>
      </c>
      <c r="AU31" s="231"/>
      <c r="AV31" s="231"/>
      <c r="AW31" s="231"/>
      <c r="AX31" s="671" t="s">
        <v>187</v>
      </c>
      <c r="AY31" s="672"/>
      <c r="AZ31" s="672"/>
      <c r="BA31" s="672"/>
      <c r="BB31" s="672"/>
      <c r="BC31" s="672"/>
      <c r="BD31" s="672"/>
      <c r="BE31" s="672"/>
      <c r="BF31" s="673"/>
      <c r="BG31" s="753">
        <v>99.3</v>
      </c>
      <c r="BH31" s="740"/>
      <c r="BI31" s="740"/>
      <c r="BJ31" s="740"/>
      <c r="BK31" s="740"/>
      <c r="BL31" s="740"/>
      <c r="BM31" s="680">
        <v>98</v>
      </c>
      <c r="BN31" s="740"/>
      <c r="BO31" s="740"/>
      <c r="BP31" s="740"/>
      <c r="BQ31" s="741"/>
      <c r="BR31" s="753">
        <v>99.3</v>
      </c>
      <c r="BS31" s="740"/>
      <c r="BT31" s="740"/>
      <c r="BU31" s="740"/>
      <c r="BV31" s="740"/>
      <c r="BW31" s="740"/>
      <c r="BX31" s="680">
        <v>97.7</v>
      </c>
      <c r="BY31" s="740"/>
      <c r="BZ31" s="740"/>
      <c r="CA31" s="740"/>
      <c r="CB31" s="741"/>
      <c r="CD31" s="731"/>
      <c r="CE31" s="732"/>
      <c r="CF31" s="700" t="s">
        <v>315</v>
      </c>
      <c r="CG31" s="701"/>
      <c r="CH31" s="701"/>
      <c r="CI31" s="701"/>
      <c r="CJ31" s="701"/>
      <c r="CK31" s="701"/>
      <c r="CL31" s="701"/>
      <c r="CM31" s="701"/>
      <c r="CN31" s="701"/>
      <c r="CO31" s="701"/>
      <c r="CP31" s="701"/>
      <c r="CQ31" s="702"/>
      <c r="CR31" s="685">
        <v>197025</v>
      </c>
      <c r="CS31" s="721"/>
      <c r="CT31" s="721"/>
      <c r="CU31" s="721"/>
      <c r="CV31" s="721"/>
      <c r="CW31" s="721"/>
      <c r="CX31" s="721"/>
      <c r="CY31" s="722"/>
      <c r="CZ31" s="690">
        <v>0.3</v>
      </c>
      <c r="DA31" s="719"/>
      <c r="DB31" s="719"/>
      <c r="DC31" s="723"/>
      <c r="DD31" s="694">
        <v>193334</v>
      </c>
      <c r="DE31" s="721"/>
      <c r="DF31" s="721"/>
      <c r="DG31" s="721"/>
      <c r="DH31" s="721"/>
      <c r="DI31" s="721"/>
      <c r="DJ31" s="721"/>
      <c r="DK31" s="722"/>
      <c r="DL31" s="694">
        <v>193334</v>
      </c>
      <c r="DM31" s="721"/>
      <c r="DN31" s="721"/>
      <c r="DO31" s="721"/>
      <c r="DP31" s="721"/>
      <c r="DQ31" s="721"/>
      <c r="DR31" s="721"/>
      <c r="DS31" s="721"/>
      <c r="DT31" s="721"/>
      <c r="DU31" s="721"/>
      <c r="DV31" s="722"/>
      <c r="DW31" s="690">
        <v>0.5</v>
      </c>
      <c r="DX31" s="719"/>
      <c r="DY31" s="719"/>
      <c r="DZ31" s="719"/>
      <c r="EA31" s="719"/>
      <c r="EB31" s="719"/>
      <c r="EC31" s="720"/>
    </row>
    <row r="32" spans="2:133" ht="11.25" customHeight="1" x14ac:dyDescent="0.2">
      <c r="B32" s="735" t="s">
        <v>316</v>
      </c>
      <c r="C32" s="736"/>
      <c r="D32" s="736"/>
      <c r="E32" s="736"/>
      <c r="F32" s="736"/>
      <c r="G32" s="736"/>
      <c r="H32" s="736"/>
      <c r="I32" s="736"/>
      <c r="J32" s="736"/>
      <c r="K32" s="736"/>
      <c r="L32" s="736"/>
      <c r="M32" s="736"/>
      <c r="N32" s="736"/>
      <c r="O32" s="736"/>
      <c r="P32" s="736"/>
      <c r="Q32" s="737"/>
      <c r="R32" s="685" t="s">
        <v>128</v>
      </c>
      <c r="S32" s="686"/>
      <c r="T32" s="686"/>
      <c r="U32" s="686"/>
      <c r="V32" s="686"/>
      <c r="W32" s="686"/>
      <c r="X32" s="686"/>
      <c r="Y32" s="687"/>
      <c r="Z32" s="688" t="s">
        <v>128</v>
      </c>
      <c r="AA32" s="688"/>
      <c r="AB32" s="688"/>
      <c r="AC32" s="688"/>
      <c r="AD32" s="689" t="s">
        <v>237</v>
      </c>
      <c r="AE32" s="689"/>
      <c r="AF32" s="689"/>
      <c r="AG32" s="689"/>
      <c r="AH32" s="689"/>
      <c r="AI32" s="689"/>
      <c r="AJ32" s="689"/>
      <c r="AK32" s="689"/>
      <c r="AL32" s="690" t="s">
        <v>128</v>
      </c>
      <c r="AM32" s="691"/>
      <c r="AN32" s="691"/>
      <c r="AO32" s="692"/>
      <c r="AP32" s="744"/>
      <c r="AQ32" s="745"/>
      <c r="AR32" s="745"/>
      <c r="AS32" s="745"/>
      <c r="AT32" s="749"/>
      <c r="AU32" s="230" t="s">
        <v>317</v>
      </c>
      <c r="AV32" s="230"/>
      <c r="AW32" s="230"/>
      <c r="AX32" s="682" t="s">
        <v>318</v>
      </c>
      <c r="AY32" s="683"/>
      <c r="AZ32" s="683"/>
      <c r="BA32" s="683"/>
      <c r="BB32" s="683"/>
      <c r="BC32" s="683"/>
      <c r="BD32" s="683"/>
      <c r="BE32" s="683"/>
      <c r="BF32" s="684"/>
      <c r="BG32" s="754">
        <v>98.9</v>
      </c>
      <c r="BH32" s="721"/>
      <c r="BI32" s="721"/>
      <c r="BJ32" s="721"/>
      <c r="BK32" s="721"/>
      <c r="BL32" s="721"/>
      <c r="BM32" s="691">
        <v>97</v>
      </c>
      <c r="BN32" s="751"/>
      <c r="BO32" s="751"/>
      <c r="BP32" s="751"/>
      <c r="BQ32" s="752"/>
      <c r="BR32" s="754">
        <v>98.9</v>
      </c>
      <c r="BS32" s="721"/>
      <c r="BT32" s="721"/>
      <c r="BU32" s="721"/>
      <c r="BV32" s="721"/>
      <c r="BW32" s="721"/>
      <c r="BX32" s="691">
        <v>96.8</v>
      </c>
      <c r="BY32" s="751"/>
      <c r="BZ32" s="751"/>
      <c r="CA32" s="751"/>
      <c r="CB32" s="752"/>
      <c r="CD32" s="733"/>
      <c r="CE32" s="734"/>
      <c r="CF32" s="700" t="s">
        <v>319</v>
      </c>
      <c r="CG32" s="701"/>
      <c r="CH32" s="701"/>
      <c r="CI32" s="701"/>
      <c r="CJ32" s="701"/>
      <c r="CK32" s="701"/>
      <c r="CL32" s="701"/>
      <c r="CM32" s="701"/>
      <c r="CN32" s="701"/>
      <c r="CO32" s="701"/>
      <c r="CP32" s="701"/>
      <c r="CQ32" s="702"/>
      <c r="CR32" s="685">
        <v>499</v>
      </c>
      <c r="CS32" s="686"/>
      <c r="CT32" s="686"/>
      <c r="CU32" s="686"/>
      <c r="CV32" s="686"/>
      <c r="CW32" s="686"/>
      <c r="CX32" s="686"/>
      <c r="CY32" s="687"/>
      <c r="CZ32" s="690">
        <v>0</v>
      </c>
      <c r="DA32" s="719"/>
      <c r="DB32" s="719"/>
      <c r="DC32" s="723"/>
      <c r="DD32" s="694">
        <v>499</v>
      </c>
      <c r="DE32" s="686"/>
      <c r="DF32" s="686"/>
      <c r="DG32" s="686"/>
      <c r="DH32" s="686"/>
      <c r="DI32" s="686"/>
      <c r="DJ32" s="686"/>
      <c r="DK32" s="687"/>
      <c r="DL32" s="694">
        <v>499</v>
      </c>
      <c r="DM32" s="686"/>
      <c r="DN32" s="686"/>
      <c r="DO32" s="686"/>
      <c r="DP32" s="686"/>
      <c r="DQ32" s="686"/>
      <c r="DR32" s="686"/>
      <c r="DS32" s="686"/>
      <c r="DT32" s="686"/>
      <c r="DU32" s="686"/>
      <c r="DV32" s="687"/>
      <c r="DW32" s="690">
        <v>0</v>
      </c>
      <c r="DX32" s="719"/>
      <c r="DY32" s="719"/>
      <c r="DZ32" s="719"/>
      <c r="EA32" s="719"/>
      <c r="EB32" s="719"/>
      <c r="EC32" s="720"/>
    </row>
    <row r="33" spans="2:133" ht="11.25" customHeight="1" x14ac:dyDescent="0.2">
      <c r="B33" s="682" t="s">
        <v>320</v>
      </c>
      <c r="C33" s="683"/>
      <c r="D33" s="683"/>
      <c r="E33" s="683"/>
      <c r="F33" s="683"/>
      <c r="G33" s="683"/>
      <c r="H33" s="683"/>
      <c r="I33" s="683"/>
      <c r="J33" s="683"/>
      <c r="K33" s="683"/>
      <c r="L33" s="683"/>
      <c r="M33" s="683"/>
      <c r="N33" s="683"/>
      <c r="O33" s="683"/>
      <c r="P33" s="683"/>
      <c r="Q33" s="684"/>
      <c r="R33" s="685">
        <v>4586024</v>
      </c>
      <c r="S33" s="686"/>
      <c r="T33" s="686"/>
      <c r="U33" s="686"/>
      <c r="V33" s="686"/>
      <c r="W33" s="686"/>
      <c r="X33" s="686"/>
      <c r="Y33" s="687"/>
      <c r="Z33" s="688">
        <v>5.7</v>
      </c>
      <c r="AA33" s="688"/>
      <c r="AB33" s="688"/>
      <c r="AC33" s="688"/>
      <c r="AD33" s="689" t="s">
        <v>237</v>
      </c>
      <c r="AE33" s="689"/>
      <c r="AF33" s="689"/>
      <c r="AG33" s="689"/>
      <c r="AH33" s="689"/>
      <c r="AI33" s="689"/>
      <c r="AJ33" s="689"/>
      <c r="AK33" s="689"/>
      <c r="AL33" s="690" t="s">
        <v>128</v>
      </c>
      <c r="AM33" s="691"/>
      <c r="AN33" s="691"/>
      <c r="AO33" s="692"/>
      <c r="AP33" s="746"/>
      <c r="AQ33" s="747"/>
      <c r="AR33" s="747"/>
      <c r="AS33" s="747"/>
      <c r="AT33" s="750"/>
      <c r="AU33" s="232"/>
      <c r="AV33" s="232"/>
      <c r="AW33" s="232"/>
      <c r="AX33" s="726" t="s">
        <v>321</v>
      </c>
      <c r="AY33" s="727"/>
      <c r="AZ33" s="727"/>
      <c r="BA33" s="727"/>
      <c r="BB33" s="727"/>
      <c r="BC33" s="727"/>
      <c r="BD33" s="727"/>
      <c r="BE33" s="727"/>
      <c r="BF33" s="728"/>
      <c r="BG33" s="755">
        <v>99.5</v>
      </c>
      <c r="BH33" s="756"/>
      <c r="BI33" s="756"/>
      <c r="BJ33" s="756"/>
      <c r="BK33" s="756"/>
      <c r="BL33" s="756"/>
      <c r="BM33" s="757">
        <v>98.6</v>
      </c>
      <c r="BN33" s="756"/>
      <c r="BO33" s="756"/>
      <c r="BP33" s="756"/>
      <c r="BQ33" s="758"/>
      <c r="BR33" s="755">
        <v>99.5</v>
      </c>
      <c r="BS33" s="756"/>
      <c r="BT33" s="756"/>
      <c r="BU33" s="756"/>
      <c r="BV33" s="756"/>
      <c r="BW33" s="756"/>
      <c r="BX33" s="757">
        <v>98.3</v>
      </c>
      <c r="BY33" s="756"/>
      <c r="BZ33" s="756"/>
      <c r="CA33" s="756"/>
      <c r="CB33" s="758"/>
      <c r="CD33" s="700" t="s">
        <v>322</v>
      </c>
      <c r="CE33" s="701"/>
      <c r="CF33" s="701"/>
      <c r="CG33" s="701"/>
      <c r="CH33" s="701"/>
      <c r="CI33" s="701"/>
      <c r="CJ33" s="701"/>
      <c r="CK33" s="701"/>
      <c r="CL33" s="701"/>
      <c r="CM33" s="701"/>
      <c r="CN33" s="701"/>
      <c r="CO33" s="701"/>
      <c r="CP33" s="701"/>
      <c r="CQ33" s="702"/>
      <c r="CR33" s="685">
        <v>42208321</v>
      </c>
      <c r="CS33" s="721"/>
      <c r="CT33" s="721"/>
      <c r="CU33" s="721"/>
      <c r="CV33" s="721"/>
      <c r="CW33" s="721"/>
      <c r="CX33" s="721"/>
      <c r="CY33" s="722"/>
      <c r="CZ33" s="690">
        <v>55.1</v>
      </c>
      <c r="DA33" s="719"/>
      <c r="DB33" s="719"/>
      <c r="DC33" s="723"/>
      <c r="DD33" s="694">
        <v>20397972</v>
      </c>
      <c r="DE33" s="721"/>
      <c r="DF33" s="721"/>
      <c r="DG33" s="721"/>
      <c r="DH33" s="721"/>
      <c r="DI33" s="721"/>
      <c r="DJ33" s="721"/>
      <c r="DK33" s="722"/>
      <c r="DL33" s="694">
        <v>15421635</v>
      </c>
      <c r="DM33" s="721"/>
      <c r="DN33" s="721"/>
      <c r="DO33" s="721"/>
      <c r="DP33" s="721"/>
      <c r="DQ33" s="721"/>
      <c r="DR33" s="721"/>
      <c r="DS33" s="721"/>
      <c r="DT33" s="721"/>
      <c r="DU33" s="721"/>
      <c r="DV33" s="722"/>
      <c r="DW33" s="690">
        <v>41.2</v>
      </c>
      <c r="DX33" s="719"/>
      <c r="DY33" s="719"/>
      <c r="DZ33" s="719"/>
      <c r="EA33" s="719"/>
      <c r="EB33" s="719"/>
      <c r="EC33" s="720"/>
    </row>
    <row r="34" spans="2:133" ht="11.25" customHeight="1" x14ac:dyDescent="0.2">
      <c r="B34" s="682" t="s">
        <v>323</v>
      </c>
      <c r="C34" s="683"/>
      <c r="D34" s="683"/>
      <c r="E34" s="683"/>
      <c r="F34" s="683"/>
      <c r="G34" s="683"/>
      <c r="H34" s="683"/>
      <c r="I34" s="683"/>
      <c r="J34" s="683"/>
      <c r="K34" s="683"/>
      <c r="L34" s="683"/>
      <c r="M34" s="683"/>
      <c r="N34" s="683"/>
      <c r="O34" s="683"/>
      <c r="P34" s="683"/>
      <c r="Q34" s="684"/>
      <c r="R34" s="685">
        <v>151699</v>
      </c>
      <c r="S34" s="686"/>
      <c r="T34" s="686"/>
      <c r="U34" s="686"/>
      <c r="V34" s="686"/>
      <c r="W34" s="686"/>
      <c r="X34" s="686"/>
      <c r="Y34" s="687"/>
      <c r="Z34" s="688">
        <v>0.2</v>
      </c>
      <c r="AA34" s="688"/>
      <c r="AB34" s="688"/>
      <c r="AC34" s="688"/>
      <c r="AD34" s="689">
        <v>30387</v>
      </c>
      <c r="AE34" s="689"/>
      <c r="AF34" s="689"/>
      <c r="AG34" s="689"/>
      <c r="AH34" s="689"/>
      <c r="AI34" s="689"/>
      <c r="AJ34" s="689"/>
      <c r="AK34" s="689"/>
      <c r="AL34" s="690">
        <v>0.1</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324</v>
      </c>
      <c r="CE34" s="701"/>
      <c r="CF34" s="701"/>
      <c r="CG34" s="701"/>
      <c r="CH34" s="701"/>
      <c r="CI34" s="701"/>
      <c r="CJ34" s="701"/>
      <c r="CK34" s="701"/>
      <c r="CL34" s="701"/>
      <c r="CM34" s="701"/>
      <c r="CN34" s="701"/>
      <c r="CO34" s="701"/>
      <c r="CP34" s="701"/>
      <c r="CQ34" s="702"/>
      <c r="CR34" s="685">
        <v>10828900</v>
      </c>
      <c r="CS34" s="686"/>
      <c r="CT34" s="686"/>
      <c r="CU34" s="686"/>
      <c r="CV34" s="686"/>
      <c r="CW34" s="686"/>
      <c r="CX34" s="686"/>
      <c r="CY34" s="687"/>
      <c r="CZ34" s="690">
        <v>14.1</v>
      </c>
      <c r="DA34" s="719"/>
      <c r="DB34" s="719"/>
      <c r="DC34" s="723"/>
      <c r="DD34" s="694">
        <v>8530235</v>
      </c>
      <c r="DE34" s="686"/>
      <c r="DF34" s="686"/>
      <c r="DG34" s="686"/>
      <c r="DH34" s="686"/>
      <c r="DI34" s="686"/>
      <c r="DJ34" s="686"/>
      <c r="DK34" s="687"/>
      <c r="DL34" s="694">
        <v>7824493</v>
      </c>
      <c r="DM34" s="686"/>
      <c r="DN34" s="686"/>
      <c r="DO34" s="686"/>
      <c r="DP34" s="686"/>
      <c r="DQ34" s="686"/>
      <c r="DR34" s="686"/>
      <c r="DS34" s="686"/>
      <c r="DT34" s="686"/>
      <c r="DU34" s="686"/>
      <c r="DV34" s="687"/>
      <c r="DW34" s="690">
        <v>20.9</v>
      </c>
      <c r="DX34" s="719"/>
      <c r="DY34" s="719"/>
      <c r="DZ34" s="719"/>
      <c r="EA34" s="719"/>
      <c r="EB34" s="719"/>
      <c r="EC34" s="720"/>
    </row>
    <row r="35" spans="2:133" ht="11.25" customHeight="1" x14ac:dyDescent="0.2">
      <c r="B35" s="682" t="s">
        <v>325</v>
      </c>
      <c r="C35" s="683"/>
      <c r="D35" s="683"/>
      <c r="E35" s="683"/>
      <c r="F35" s="683"/>
      <c r="G35" s="683"/>
      <c r="H35" s="683"/>
      <c r="I35" s="683"/>
      <c r="J35" s="683"/>
      <c r="K35" s="683"/>
      <c r="L35" s="683"/>
      <c r="M35" s="683"/>
      <c r="N35" s="683"/>
      <c r="O35" s="683"/>
      <c r="P35" s="683"/>
      <c r="Q35" s="684"/>
      <c r="R35" s="685">
        <v>784247</v>
      </c>
      <c r="S35" s="686"/>
      <c r="T35" s="686"/>
      <c r="U35" s="686"/>
      <c r="V35" s="686"/>
      <c r="W35" s="686"/>
      <c r="X35" s="686"/>
      <c r="Y35" s="687"/>
      <c r="Z35" s="688">
        <v>1</v>
      </c>
      <c r="AA35" s="688"/>
      <c r="AB35" s="688"/>
      <c r="AC35" s="688"/>
      <c r="AD35" s="689" t="s">
        <v>237</v>
      </c>
      <c r="AE35" s="689"/>
      <c r="AF35" s="689"/>
      <c r="AG35" s="689"/>
      <c r="AH35" s="689"/>
      <c r="AI35" s="689"/>
      <c r="AJ35" s="689"/>
      <c r="AK35" s="689"/>
      <c r="AL35" s="690" t="s">
        <v>128</v>
      </c>
      <c r="AM35" s="691"/>
      <c r="AN35" s="691"/>
      <c r="AO35" s="692"/>
      <c r="AP35" s="235"/>
      <c r="AQ35" s="664" t="s">
        <v>326</v>
      </c>
      <c r="AR35" s="665"/>
      <c r="AS35" s="665"/>
      <c r="AT35" s="665"/>
      <c r="AU35" s="665"/>
      <c r="AV35" s="665"/>
      <c r="AW35" s="665"/>
      <c r="AX35" s="665"/>
      <c r="AY35" s="665"/>
      <c r="AZ35" s="665"/>
      <c r="BA35" s="665"/>
      <c r="BB35" s="665"/>
      <c r="BC35" s="665"/>
      <c r="BD35" s="665"/>
      <c r="BE35" s="665"/>
      <c r="BF35" s="666"/>
      <c r="BG35" s="664" t="s">
        <v>327</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328</v>
      </c>
      <c r="CE35" s="701"/>
      <c r="CF35" s="701"/>
      <c r="CG35" s="701"/>
      <c r="CH35" s="701"/>
      <c r="CI35" s="701"/>
      <c r="CJ35" s="701"/>
      <c r="CK35" s="701"/>
      <c r="CL35" s="701"/>
      <c r="CM35" s="701"/>
      <c r="CN35" s="701"/>
      <c r="CO35" s="701"/>
      <c r="CP35" s="701"/>
      <c r="CQ35" s="702"/>
      <c r="CR35" s="685">
        <v>901672</v>
      </c>
      <c r="CS35" s="721"/>
      <c r="CT35" s="721"/>
      <c r="CU35" s="721"/>
      <c r="CV35" s="721"/>
      <c r="CW35" s="721"/>
      <c r="CX35" s="721"/>
      <c r="CY35" s="722"/>
      <c r="CZ35" s="690">
        <v>1.2</v>
      </c>
      <c r="DA35" s="719"/>
      <c r="DB35" s="719"/>
      <c r="DC35" s="723"/>
      <c r="DD35" s="694">
        <v>868219</v>
      </c>
      <c r="DE35" s="721"/>
      <c r="DF35" s="721"/>
      <c r="DG35" s="721"/>
      <c r="DH35" s="721"/>
      <c r="DI35" s="721"/>
      <c r="DJ35" s="721"/>
      <c r="DK35" s="722"/>
      <c r="DL35" s="694">
        <v>868219</v>
      </c>
      <c r="DM35" s="721"/>
      <c r="DN35" s="721"/>
      <c r="DO35" s="721"/>
      <c r="DP35" s="721"/>
      <c r="DQ35" s="721"/>
      <c r="DR35" s="721"/>
      <c r="DS35" s="721"/>
      <c r="DT35" s="721"/>
      <c r="DU35" s="721"/>
      <c r="DV35" s="722"/>
      <c r="DW35" s="690">
        <v>2.2999999999999998</v>
      </c>
      <c r="DX35" s="719"/>
      <c r="DY35" s="719"/>
      <c r="DZ35" s="719"/>
      <c r="EA35" s="719"/>
      <c r="EB35" s="719"/>
      <c r="EC35" s="720"/>
    </row>
    <row r="36" spans="2:133" ht="11.25" customHeight="1" x14ac:dyDescent="0.2">
      <c r="B36" s="682" t="s">
        <v>329</v>
      </c>
      <c r="C36" s="683"/>
      <c r="D36" s="683"/>
      <c r="E36" s="683"/>
      <c r="F36" s="683"/>
      <c r="G36" s="683"/>
      <c r="H36" s="683"/>
      <c r="I36" s="683"/>
      <c r="J36" s="683"/>
      <c r="K36" s="683"/>
      <c r="L36" s="683"/>
      <c r="M36" s="683"/>
      <c r="N36" s="683"/>
      <c r="O36" s="683"/>
      <c r="P36" s="683"/>
      <c r="Q36" s="684"/>
      <c r="R36" s="685">
        <v>142765</v>
      </c>
      <c r="S36" s="686"/>
      <c r="T36" s="686"/>
      <c r="U36" s="686"/>
      <c r="V36" s="686"/>
      <c r="W36" s="686"/>
      <c r="X36" s="686"/>
      <c r="Y36" s="687"/>
      <c r="Z36" s="688">
        <v>0.2</v>
      </c>
      <c r="AA36" s="688"/>
      <c r="AB36" s="688"/>
      <c r="AC36" s="688"/>
      <c r="AD36" s="689" t="s">
        <v>237</v>
      </c>
      <c r="AE36" s="689"/>
      <c r="AF36" s="689"/>
      <c r="AG36" s="689"/>
      <c r="AH36" s="689"/>
      <c r="AI36" s="689"/>
      <c r="AJ36" s="689"/>
      <c r="AK36" s="689"/>
      <c r="AL36" s="690" t="s">
        <v>128</v>
      </c>
      <c r="AM36" s="691"/>
      <c r="AN36" s="691"/>
      <c r="AO36" s="692"/>
      <c r="AP36" s="235"/>
      <c r="AQ36" s="759" t="s">
        <v>330</v>
      </c>
      <c r="AR36" s="760"/>
      <c r="AS36" s="760"/>
      <c r="AT36" s="760"/>
      <c r="AU36" s="760"/>
      <c r="AV36" s="760"/>
      <c r="AW36" s="760"/>
      <c r="AX36" s="760"/>
      <c r="AY36" s="761"/>
      <c r="AZ36" s="674">
        <v>8898317</v>
      </c>
      <c r="BA36" s="675"/>
      <c r="BB36" s="675"/>
      <c r="BC36" s="675"/>
      <c r="BD36" s="675"/>
      <c r="BE36" s="675"/>
      <c r="BF36" s="762"/>
      <c r="BG36" s="696" t="s">
        <v>331</v>
      </c>
      <c r="BH36" s="697"/>
      <c r="BI36" s="697"/>
      <c r="BJ36" s="697"/>
      <c r="BK36" s="697"/>
      <c r="BL36" s="697"/>
      <c r="BM36" s="697"/>
      <c r="BN36" s="697"/>
      <c r="BO36" s="697"/>
      <c r="BP36" s="697"/>
      <c r="BQ36" s="697"/>
      <c r="BR36" s="697"/>
      <c r="BS36" s="697"/>
      <c r="BT36" s="697"/>
      <c r="BU36" s="698"/>
      <c r="BV36" s="674">
        <v>515936</v>
      </c>
      <c r="BW36" s="675"/>
      <c r="BX36" s="675"/>
      <c r="BY36" s="675"/>
      <c r="BZ36" s="675"/>
      <c r="CA36" s="675"/>
      <c r="CB36" s="762"/>
      <c r="CD36" s="700" t="s">
        <v>332</v>
      </c>
      <c r="CE36" s="701"/>
      <c r="CF36" s="701"/>
      <c r="CG36" s="701"/>
      <c r="CH36" s="701"/>
      <c r="CI36" s="701"/>
      <c r="CJ36" s="701"/>
      <c r="CK36" s="701"/>
      <c r="CL36" s="701"/>
      <c r="CM36" s="701"/>
      <c r="CN36" s="701"/>
      <c r="CO36" s="701"/>
      <c r="CP36" s="701"/>
      <c r="CQ36" s="702"/>
      <c r="CR36" s="685">
        <v>23755344</v>
      </c>
      <c r="CS36" s="686"/>
      <c r="CT36" s="686"/>
      <c r="CU36" s="686"/>
      <c r="CV36" s="686"/>
      <c r="CW36" s="686"/>
      <c r="CX36" s="686"/>
      <c r="CY36" s="687"/>
      <c r="CZ36" s="690">
        <v>31</v>
      </c>
      <c r="DA36" s="719"/>
      <c r="DB36" s="719"/>
      <c r="DC36" s="723"/>
      <c r="DD36" s="694">
        <v>5576236</v>
      </c>
      <c r="DE36" s="686"/>
      <c r="DF36" s="686"/>
      <c r="DG36" s="686"/>
      <c r="DH36" s="686"/>
      <c r="DI36" s="686"/>
      <c r="DJ36" s="686"/>
      <c r="DK36" s="687"/>
      <c r="DL36" s="694">
        <v>3106924</v>
      </c>
      <c r="DM36" s="686"/>
      <c r="DN36" s="686"/>
      <c r="DO36" s="686"/>
      <c r="DP36" s="686"/>
      <c r="DQ36" s="686"/>
      <c r="DR36" s="686"/>
      <c r="DS36" s="686"/>
      <c r="DT36" s="686"/>
      <c r="DU36" s="686"/>
      <c r="DV36" s="687"/>
      <c r="DW36" s="690">
        <v>8.3000000000000007</v>
      </c>
      <c r="DX36" s="719"/>
      <c r="DY36" s="719"/>
      <c r="DZ36" s="719"/>
      <c r="EA36" s="719"/>
      <c r="EB36" s="719"/>
      <c r="EC36" s="720"/>
    </row>
    <row r="37" spans="2:133" ht="11.25" customHeight="1" x14ac:dyDescent="0.2">
      <c r="B37" s="682" t="s">
        <v>333</v>
      </c>
      <c r="C37" s="683"/>
      <c r="D37" s="683"/>
      <c r="E37" s="683"/>
      <c r="F37" s="683"/>
      <c r="G37" s="683"/>
      <c r="H37" s="683"/>
      <c r="I37" s="683"/>
      <c r="J37" s="683"/>
      <c r="K37" s="683"/>
      <c r="L37" s="683"/>
      <c r="M37" s="683"/>
      <c r="N37" s="683"/>
      <c r="O37" s="683"/>
      <c r="P37" s="683"/>
      <c r="Q37" s="684"/>
      <c r="R37" s="685">
        <v>3101566</v>
      </c>
      <c r="S37" s="686"/>
      <c r="T37" s="686"/>
      <c r="U37" s="686"/>
      <c r="V37" s="686"/>
      <c r="W37" s="686"/>
      <c r="X37" s="686"/>
      <c r="Y37" s="687"/>
      <c r="Z37" s="688">
        <v>3.9</v>
      </c>
      <c r="AA37" s="688"/>
      <c r="AB37" s="688"/>
      <c r="AC37" s="688"/>
      <c r="AD37" s="689" t="s">
        <v>128</v>
      </c>
      <c r="AE37" s="689"/>
      <c r="AF37" s="689"/>
      <c r="AG37" s="689"/>
      <c r="AH37" s="689"/>
      <c r="AI37" s="689"/>
      <c r="AJ37" s="689"/>
      <c r="AK37" s="689"/>
      <c r="AL37" s="690" t="s">
        <v>237</v>
      </c>
      <c r="AM37" s="691"/>
      <c r="AN37" s="691"/>
      <c r="AO37" s="692"/>
      <c r="AQ37" s="763" t="s">
        <v>334</v>
      </c>
      <c r="AR37" s="764"/>
      <c r="AS37" s="764"/>
      <c r="AT37" s="764"/>
      <c r="AU37" s="764"/>
      <c r="AV37" s="764"/>
      <c r="AW37" s="764"/>
      <c r="AX37" s="764"/>
      <c r="AY37" s="765"/>
      <c r="AZ37" s="685">
        <v>2030844</v>
      </c>
      <c r="BA37" s="686"/>
      <c r="BB37" s="686"/>
      <c r="BC37" s="686"/>
      <c r="BD37" s="721"/>
      <c r="BE37" s="721"/>
      <c r="BF37" s="752"/>
      <c r="BG37" s="700" t="s">
        <v>335</v>
      </c>
      <c r="BH37" s="701"/>
      <c r="BI37" s="701"/>
      <c r="BJ37" s="701"/>
      <c r="BK37" s="701"/>
      <c r="BL37" s="701"/>
      <c r="BM37" s="701"/>
      <c r="BN37" s="701"/>
      <c r="BO37" s="701"/>
      <c r="BP37" s="701"/>
      <c r="BQ37" s="701"/>
      <c r="BR37" s="701"/>
      <c r="BS37" s="701"/>
      <c r="BT37" s="701"/>
      <c r="BU37" s="702"/>
      <c r="BV37" s="685">
        <v>467092</v>
      </c>
      <c r="BW37" s="686"/>
      <c r="BX37" s="686"/>
      <c r="BY37" s="686"/>
      <c r="BZ37" s="686"/>
      <c r="CA37" s="686"/>
      <c r="CB37" s="695"/>
      <c r="CD37" s="700" t="s">
        <v>336</v>
      </c>
      <c r="CE37" s="701"/>
      <c r="CF37" s="701"/>
      <c r="CG37" s="701"/>
      <c r="CH37" s="701"/>
      <c r="CI37" s="701"/>
      <c r="CJ37" s="701"/>
      <c r="CK37" s="701"/>
      <c r="CL37" s="701"/>
      <c r="CM37" s="701"/>
      <c r="CN37" s="701"/>
      <c r="CO37" s="701"/>
      <c r="CP37" s="701"/>
      <c r="CQ37" s="702"/>
      <c r="CR37" s="685">
        <v>25477</v>
      </c>
      <c r="CS37" s="721"/>
      <c r="CT37" s="721"/>
      <c r="CU37" s="721"/>
      <c r="CV37" s="721"/>
      <c r="CW37" s="721"/>
      <c r="CX37" s="721"/>
      <c r="CY37" s="722"/>
      <c r="CZ37" s="690">
        <v>0</v>
      </c>
      <c r="DA37" s="719"/>
      <c r="DB37" s="719"/>
      <c r="DC37" s="723"/>
      <c r="DD37" s="694">
        <v>25477</v>
      </c>
      <c r="DE37" s="721"/>
      <c r="DF37" s="721"/>
      <c r="DG37" s="721"/>
      <c r="DH37" s="721"/>
      <c r="DI37" s="721"/>
      <c r="DJ37" s="721"/>
      <c r="DK37" s="722"/>
      <c r="DL37" s="694">
        <v>25477</v>
      </c>
      <c r="DM37" s="721"/>
      <c r="DN37" s="721"/>
      <c r="DO37" s="721"/>
      <c r="DP37" s="721"/>
      <c r="DQ37" s="721"/>
      <c r="DR37" s="721"/>
      <c r="DS37" s="721"/>
      <c r="DT37" s="721"/>
      <c r="DU37" s="721"/>
      <c r="DV37" s="722"/>
      <c r="DW37" s="690">
        <v>0.1</v>
      </c>
      <c r="DX37" s="719"/>
      <c r="DY37" s="719"/>
      <c r="DZ37" s="719"/>
      <c r="EA37" s="719"/>
      <c r="EB37" s="719"/>
      <c r="EC37" s="720"/>
    </row>
    <row r="38" spans="2:133" ht="11.25" customHeight="1" x14ac:dyDescent="0.2">
      <c r="B38" s="682" t="s">
        <v>337</v>
      </c>
      <c r="C38" s="683"/>
      <c r="D38" s="683"/>
      <c r="E38" s="683"/>
      <c r="F38" s="683"/>
      <c r="G38" s="683"/>
      <c r="H38" s="683"/>
      <c r="I38" s="683"/>
      <c r="J38" s="683"/>
      <c r="K38" s="683"/>
      <c r="L38" s="683"/>
      <c r="M38" s="683"/>
      <c r="N38" s="683"/>
      <c r="O38" s="683"/>
      <c r="P38" s="683"/>
      <c r="Q38" s="684"/>
      <c r="R38" s="685">
        <v>2358752</v>
      </c>
      <c r="S38" s="686"/>
      <c r="T38" s="686"/>
      <c r="U38" s="686"/>
      <c r="V38" s="686"/>
      <c r="W38" s="686"/>
      <c r="X38" s="686"/>
      <c r="Y38" s="687"/>
      <c r="Z38" s="688">
        <v>2.9</v>
      </c>
      <c r="AA38" s="688"/>
      <c r="AB38" s="688"/>
      <c r="AC38" s="688"/>
      <c r="AD38" s="689">
        <v>7866</v>
      </c>
      <c r="AE38" s="689"/>
      <c r="AF38" s="689"/>
      <c r="AG38" s="689"/>
      <c r="AH38" s="689"/>
      <c r="AI38" s="689"/>
      <c r="AJ38" s="689"/>
      <c r="AK38" s="689"/>
      <c r="AL38" s="690">
        <v>0</v>
      </c>
      <c r="AM38" s="691"/>
      <c r="AN38" s="691"/>
      <c r="AO38" s="692"/>
      <c r="AQ38" s="763" t="s">
        <v>338</v>
      </c>
      <c r="AR38" s="764"/>
      <c r="AS38" s="764"/>
      <c r="AT38" s="764"/>
      <c r="AU38" s="764"/>
      <c r="AV38" s="764"/>
      <c r="AW38" s="764"/>
      <c r="AX38" s="764"/>
      <c r="AY38" s="765"/>
      <c r="AZ38" s="685">
        <v>1935246</v>
      </c>
      <c r="BA38" s="686"/>
      <c r="BB38" s="686"/>
      <c r="BC38" s="686"/>
      <c r="BD38" s="721"/>
      <c r="BE38" s="721"/>
      <c r="BF38" s="752"/>
      <c r="BG38" s="700" t="s">
        <v>339</v>
      </c>
      <c r="BH38" s="701"/>
      <c r="BI38" s="701"/>
      <c r="BJ38" s="701"/>
      <c r="BK38" s="701"/>
      <c r="BL38" s="701"/>
      <c r="BM38" s="701"/>
      <c r="BN38" s="701"/>
      <c r="BO38" s="701"/>
      <c r="BP38" s="701"/>
      <c r="BQ38" s="701"/>
      <c r="BR38" s="701"/>
      <c r="BS38" s="701"/>
      <c r="BT38" s="701"/>
      <c r="BU38" s="702"/>
      <c r="BV38" s="685">
        <v>21086</v>
      </c>
      <c r="BW38" s="686"/>
      <c r="BX38" s="686"/>
      <c r="BY38" s="686"/>
      <c r="BZ38" s="686"/>
      <c r="CA38" s="686"/>
      <c r="CB38" s="695"/>
      <c r="CD38" s="700" t="s">
        <v>340</v>
      </c>
      <c r="CE38" s="701"/>
      <c r="CF38" s="701"/>
      <c r="CG38" s="701"/>
      <c r="CH38" s="701"/>
      <c r="CI38" s="701"/>
      <c r="CJ38" s="701"/>
      <c r="CK38" s="701"/>
      <c r="CL38" s="701"/>
      <c r="CM38" s="701"/>
      <c r="CN38" s="701"/>
      <c r="CO38" s="701"/>
      <c r="CP38" s="701"/>
      <c r="CQ38" s="702"/>
      <c r="CR38" s="685">
        <v>4562456</v>
      </c>
      <c r="CS38" s="686"/>
      <c r="CT38" s="686"/>
      <c r="CU38" s="686"/>
      <c r="CV38" s="686"/>
      <c r="CW38" s="686"/>
      <c r="CX38" s="686"/>
      <c r="CY38" s="687"/>
      <c r="CZ38" s="690">
        <v>6</v>
      </c>
      <c r="DA38" s="719"/>
      <c r="DB38" s="719"/>
      <c r="DC38" s="723"/>
      <c r="DD38" s="694">
        <v>3779157</v>
      </c>
      <c r="DE38" s="686"/>
      <c r="DF38" s="686"/>
      <c r="DG38" s="686"/>
      <c r="DH38" s="686"/>
      <c r="DI38" s="686"/>
      <c r="DJ38" s="686"/>
      <c r="DK38" s="687"/>
      <c r="DL38" s="694">
        <v>3467898</v>
      </c>
      <c r="DM38" s="686"/>
      <c r="DN38" s="686"/>
      <c r="DO38" s="686"/>
      <c r="DP38" s="686"/>
      <c r="DQ38" s="686"/>
      <c r="DR38" s="686"/>
      <c r="DS38" s="686"/>
      <c r="DT38" s="686"/>
      <c r="DU38" s="686"/>
      <c r="DV38" s="687"/>
      <c r="DW38" s="690">
        <v>9.3000000000000007</v>
      </c>
      <c r="DX38" s="719"/>
      <c r="DY38" s="719"/>
      <c r="DZ38" s="719"/>
      <c r="EA38" s="719"/>
      <c r="EB38" s="719"/>
      <c r="EC38" s="720"/>
    </row>
    <row r="39" spans="2:133" ht="11.25" customHeight="1" x14ac:dyDescent="0.2">
      <c r="B39" s="682" t="s">
        <v>341</v>
      </c>
      <c r="C39" s="683"/>
      <c r="D39" s="683"/>
      <c r="E39" s="683"/>
      <c r="F39" s="683"/>
      <c r="G39" s="683"/>
      <c r="H39" s="683"/>
      <c r="I39" s="683"/>
      <c r="J39" s="683"/>
      <c r="K39" s="683"/>
      <c r="L39" s="683"/>
      <c r="M39" s="683"/>
      <c r="N39" s="683"/>
      <c r="O39" s="683"/>
      <c r="P39" s="683"/>
      <c r="Q39" s="684"/>
      <c r="R39" s="685">
        <v>3292200</v>
      </c>
      <c r="S39" s="686"/>
      <c r="T39" s="686"/>
      <c r="U39" s="686"/>
      <c r="V39" s="686"/>
      <c r="W39" s="686"/>
      <c r="X39" s="686"/>
      <c r="Y39" s="687"/>
      <c r="Z39" s="688">
        <v>4.0999999999999996</v>
      </c>
      <c r="AA39" s="688"/>
      <c r="AB39" s="688"/>
      <c r="AC39" s="688"/>
      <c r="AD39" s="689" t="s">
        <v>128</v>
      </c>
      <c r="AE39" s="689"/>
      <c r="AF39" s="689"/>
      <c r="AG39" s="689"/>
      <c r="AH39" s="689"/>
      <c r="AI39" s="689"/>
      <c r="AJ39" s="689"/>
      <c r="AK39" s="689"/>
      <c r="AL39" s="690" t="s">
        <v>128</v>
      </c>
      <c r="AM39" s="691"/>
      <c r="AN39" s="691"/>
      <c r="AO39" s="692"/>
      <c r="AQ39" s="763" t="s">
        <v>342</v>
      </c>
      <c r="AR39" s="764"/>
      <c r="AS39" s="764"/>
      <c r="AT39" s="764"/>
      <c r="AU39" s="764"/>
      <c r="AV39" s="764"/>
      <c r="AW39" s="764"/>
      <c r="AX39" s="764"/>
      <c r="AY39" s="765"/>
      <c r="AZ39" s="685">
        <v>369195</v>
      </c>
      <c r="BA39" s="686"/>
      <c r="BB39" s="686"/>
      <c r="BC39" s="686"/>
      <c r="BD39" s="721"/>
      <c r="BE39" s="721"/>
      <c r="BF39" s="752"/>
      <c r="BG39" s="700" t="s">
        <v>343</v>
      </c>
      <c r="BH39" s="701"/>
      <c r="BI39" s="701"/>
      <c r="BJ39" s="701"/>
      <c r="BK39" s="701"/>
      <c r="BL39" s="701"/>
      <c r="BM39" s="701"/>
      <c r="BN39" s="701"/>
      <c r="BO39" s="701"/>
      <c r="BP39" s="701"/>
      <c r="BQ39" s="701"/>
      <c r="BR39" s="701"/>
      <c r="BS39" s="701"/>
      <c r="BT39" s="701"/>
      <c r="BU39" s="702"/>
      <c r="BV39" s="685">
        <v>35510</v>
      </c>
      <c r="BW39" s="686"/>
      <c r="BX39" s="686"/>
      <c r="BY39" s="686"/>
      <c r="BZ39" s="686"/>
      <c r="CA39" s="686"/>
      <c r="CB39" s="695"/>
      <c r="CD39" s="700" t="s">
        <v>344</v>
      </c>
      <c r="CE39" s="701"/>
      <c r="CF39" s="701"/>
      <c r="CG39" s="701"/>
      <c r="CH39" s="701"/>
      <c r="CI39" s="701"/>
      <c r="CJ39" s="701"/>
      <c r="CK39" s="701"/>
      <c r="CL39" s="701"/>
      <c r="CM39" s="701"/>
      <c r="CN39" s="701"/>
      <c r="CO39" s="701"/>
      <c r="CP39" s="701"/>
      <c r="CQ39" s="702"/>
      <c r="CR39" s="685">
        <v>538353</v>
      </c>
      <c r="CS39" s="721"/>
      <c r="CT39" s="721"/>
      <c r="CU39" s="721"/>
      <c r="CV39" s="721"/>
      <c r="CW39" s="721"/>
      <c r="CX39" s="721"/>
      <c r="CY39" s="722"/>
      <c r="CZ39" s="690">
        <v>0.7</v>
      </c>
      <c r="DA39" s="719"/>
      <c r="DB39" s="719"/>
      <c r="DC39" s="723"/>
      <c r="DD39" s="694">
        <v>402529</v>
      </c>
      <c r="DE39" s="721"/>
      <c r="DF39" s="721"/>
      <c r="DG39" s="721"/>
      <c r="DH39" s="721"/>
      <c r="DI39" s="721"/>
      <c r="DJ39" s="721"/>
      <c r="DK39" s="722"/>
      <c r="DL39" s="694" t="s">
        <v>241</v>
      </c>
      <c r="DM39" s="721"/>
      <c r="DN39" s="721"/>
      <c r="DO39" s="721"/>
      <c r="DP39" s="721"/>
      <c r="DQ39" s="721"/>
      <c r="DR39" s="721"/>
      <c r="DS39" s="721"/>
      <c r="DT39" s="721"/>
      <c r="DU39" s="721"/>
      <c r="DV39" s="722"/>
      <c r="DW39" s="690" t="s">
        <v>128</v>
      </c>
      <c r="DX39" s="719"/>
      <c r="DY39" s="719"/>
      <c r="DZ39" s="719"/>
      <c r="EA39" s="719"/>
      <c r="EB39" s="719"/>
      <c r="EC39" s="720"/>
    </row>
    <row r="40" spans="2:133" ht="11.25" customHeight="1" x14ac:dyDescent="0.2">
      <c r="B40" s="682" t="s">
        <v>345</v>
      </c>
      <c r="C40" s="683"/>
      <c r="D40" s="683"/>
      <c r="E40" s="683"/>
      <c r="F40" s="683"/>
      <c r="G40" s="683"/>
      <c r="H40" s="683"/>
      <c r="I40" s="683"/>
      <c r="J40" s="683"/>
      <c r="K40" s="683"/>
      <c r="L40" s="683"/>
      <c r="M40" s="683"/>
      <c r="N40" s="683"/>
      <c r="O40" s="683"/>
      <c r="P40" s="683"/>
      <c r="Q40" s="684"/>
      <c r="R40" s="685" t="s">
        <v>128</v>
      </c>
      <c r="S40" s="686"/>
      <c r="T40" s="686"/>
      <c r="U40" s="686"/>
      <c r="V40" s="686"/>
      <c r="W40" s="686"/>
      <c r="X40" s="686"/>
      <c r="Y40" s="687"/>
      <c r="Z40" s="688" t="s">
        <v>128</v>
      </c>
      <c r="AA40" s="688"/>
      <c r="AB40" s="688"/>
      <c r="AC40" s="688"/>
      <c r="AD40" s="689" t="s">
        <v>128</v>
      </c>
      <c r="AE40" s="689"/>
      <c r="AF40" s="689"/>
      <c r="AG40" s="689"/>
      <c r="AH40" s="689"/>
      <c r="AI40" s="689"/>
      <c r="AJ40" s="689"/>
      <c r="AK40" s="689"/>
      <c r="AL40" s="690" t="s">
        <v>128</v>
      </c>
      <c r="AM40" s="691"/>
      <c r="AN40" s="691"/>
      <c r="AO40" s="692"/>
      <c r="AQ40" s="763" t="s">
        <v>346</v>
      </c>
      <c r="AR40" s="764"/>
      <c r="AS40" s="764"/>
      <c r="AT40" s="764"/>
      <c r="AU40" s="764"/>
      <c r="AV40" s="764"/>
      <c r="AW40" s="764"/>
      <c r="AX40" s="764"/>
      <c r="AY40" s="765"/>
      <c r="AZ40" s="685">
        <v>576</v>
      </c>
      <c r="BA40" s="686"/>
      <c r="BB40" s="686"/>
      <c r="BC40" s="686"/>
      <c r="BD40" s="721"/>
      <c r="BE40" s="721"/>
      <c r="BF40" s="752"/>
      <c r="BG40" s="772" t="s">
        <v>347</v>
      </c>
      <c r="BH40" s="773"/>
      <c r="BI40" s="773"/>
      <c r="BJ40" s="773"/>
      <c r="BK40" s="773"/>
      <c r="BL40" s="236"/>
      <c r="BM40" s="701" t="s">
        <v>348</v>
      </c>
      <c r="BN40" s="701"/>
      <c r="BO40" s="701"/>
      <c r="BP40" s="701"/>
      <c r="BQ40" s="701"/>
      <c r="BR40" s="701"/>
      <c r="BS40" s="701"/>
      <c r="BT40" s="701"/>
      <c r="BU40" s="702"/>
      <c r="BV40" s="685">
        <v>109</v>
      </c>
      <c r="BW40" s="686"/>
      <c r="BX40" s="686"/>
      <c r="BY40" s="686"/>
      <c r="BZ40" s="686"/>
      <c r="CA40" s="686"/>
      <c r="CB40" s="695"/>
      <c r="CD40" s="700" t="s">
        <v>349</v>
      </c>
      <c r="CE40" s="701"/>
      <c r="CF40" s="701"/>
      <c r="CG40" s="701"/>
      <c r="CH40" s="701"/>
      <c r="CI40" s="701"/>
      <c r="CJ40" s="701"/>
      <c r="CK40" s="701"/>
      <c r="CL40" s="701"/>
      <c r="CM40" s="701"/>
      <c r="CN40" s="701"/>
      <c r="CO40" s="701"/>
      <c r="CP40" s="701"/>
      <c r="CQ40" s="702"/>
      <c r="CR40" s="685">
        <v>1621596</v>
      </c>
      <c r="CS40" s="686"/>
      <c r="CT40" s="686"/>
      <c r="CU40" s="686"/>
      <c r="CV40" s="686"/>
      <c r="CW40" s="686"/>
      <c r="CX40" s="686"/>
      <c r="CY40" s="687"/>
      <c r="CZ40" s="690">
        <v>2.1</v>
      </c>
      <c r="DA40" s="719"/>
      <c r="DB40" s="719"/>
      <c r="DC40" s="723"/>
      <c r="DD40" s="694">
        <v>1241596</v>
      </c>
      <c r="DE40" s="686"/>
      <c r="DF40" s="686"/>
      <c r="DG40" s="686"/>
      <c r="DH40" s="686"/>
      <c r="DI40" s="686"/>
      <c r="DJ40" s="686"/>
      <c r="DK40" s="687"/>
      <c r="DL40" s="694">
        <v>154101</v>
      </c>
      <c r="DM40" s="686"/>
      <c r="DN40" s="686"/>
      <c r="DO40" s="686"/>
      <c r="DP40" s="686"/>
      <c r="DQ40" s="686"/>
      <c r="DR40" s="686"/>
      <c r="DS40" s="686"/>
      <c r="DT40" s="686"/>
      <c r="DU40" s="686"/>
      <c r="DV40" s="687"/>
      <c r="DW40" s="690">
        <v>0.4</v>
      </c>
      <c r="DX40" s="719"/>
      <c r="DY40" s="719"/>
      <c r="DZ40" s="719"/>
      <c r="EA40" s="719"/>
      <c r="EB40" s="719"/>
      <c r="EC40" s="720"/>
    </row>
    <row r="41" spans="2:133" ht="11.25" customHeight="1" x14ac:dyDescent="0.2">
      <c r="B41" s="682" t="s">
        <v>350</v>
      </c>
      <c r="C41" s="683"/>
      <c r="D41" s="683"/>
      <c r="E41" s="683"/>
      <c r="F41" s="683"/>
      <c r="G41" s="683"/>
      <c r="H41" s="683"/>
      <c r="I41" s="683"/>
      <c r="J41" s="683"/>
      <c r="K41" s="683"/>
      <c r="L41" s="683"/>
      <c r="M41" s="683"/>
      <c r="N41" s="683"/>
      <c r="O41" s="683"/>
      <c r="P41" s="683"/>
      <c r="Q41" s="684"/>
      <c r="R41" s="685" t="s">
        <v>128</v>
      </c>
      <c r="S41" s="686"/>
      <c r="T41" s="686"/>
      <c r="U41" s="686"/>
      <c r="V41" s="686"/>
      <c r="W41" s="686"/>
      <c r="X41" s="686"/>
      <c r="Y41" s="687"/>
      <c r="Z41" s="688" t="s">
        <v>128</v>
      </c>
      <c r="AA41" s="688"/>
      <c r="AB41" s="688"/>
      <c r="AC41" s="688"/>
      <c r="AD41" s="689" t="s">
        <v>237</v>
      </c>
      <c r="AE41" s="689"/>
      <c r="AF41" s="689"/>
      <c r="AG41" s="689"/>
      <c r="AH41" s="689"/>
      <c r="AI41" s="689"/>
      <c r="AJ41" s="689"/>
      <c r="AK41" s="689"/>
      <c r="AL41" s="690" t="s">
        <v>128</v>
      </c>
      <c r="AM41" s="691"/>
      <c r="AN41" s="691"/>
      <c r="AO41" s="692"/>
      <c r="AQ41" s="763" t="s">
        <v>351</v>
      </c>
      <c r="AR41" s="764"/>
      <c r="AS41" s="764"/>
      <c r="AT41" s="764"/>
      <c r="AU41" s="764"/>
      <c r="AV41" s="764"/>
      <c r="AW41" s="764"/>
      <c r="AX41" s="764"/>
      <c r="AY41" s="765"/>
      <c r="AZ41" s="685">
        <v>1018341</v>
      </c>
      <c r="BA41" s="686"/>
      <c r="BB41" s="686"/>
      <c r="BC41" s="686"/>
      <c r="BD41" s="721"/>
      <c r="BE41" s="721"/>
      <c r="BF41" s="752"/>
      <c r="BG41" s="772"/>
      <c r="BH41" s="773"/>
      <c r="BI41" s="773"/>
      <c r="BJ41" s="773"/>
      <c r="BK41" s="773"/>
      <c r="BL41" s="236"/>
      <c r="BM41" s="701" t="s">
        <v>352</v>
      </c>
      <c r="BN41" s="701"/>
      <c r="BO41" s="701"/>
      <c r="BP41" s="701"/>
      <c r="BQ41" s="701"/>
      <c r="BR41" s="701"/>
      <c r="BS41" s="701"/>
      <c r="BT41" s="701"/>
      <c r="BU41" s="702"/>
      <c r="BV41" s="685">
        <v>1</v>
      </c>
      <c r="BW41" s="686"/>
      <c r="BX41" s="686"/>
      <c r="BY41" s="686"/>
      <c r="BZ41" s="686"/>
      <c r="CA41" s="686"/>
      <c r="CB41" s="695"/>
      <c r="CD41" s="700" t="s">
        <v>353</v>
      </c>
      <c r="CE41" s="701"/>
      <c r="CF41" s="701"/>
      <c r="CG41" s="701"/>
      <c r="CH41" s="701"/>
      <c r="CI41" s="701"/>
      <c r="CJ41" s="701"/>
      <c r="CK41" s="701"/>
      <c r="CL41" s="701"/>
      <c r="CM41" s="701"/>
      <c r="CN41" s="701"/>
      <c r="CO41" s="701"/>
      <c r="CP41" s="701"/>
      <c r="CQ41" s="702"/>
      <c r="CR41" s="685" t="s">
        <v>128</v>
      </c>
      <c r="CS41" s="721"/>
      <c r="CT41" s="721"/>
      <c r="CU41" s="721"/>
      <c r="CV41" s="721"/>
      <c r="CW41" s="721"/>
      <c r="CX41" s="721"/>
      <c r="CY41" s="722"/>
      <c r="CZ41" s="690" t="s">
        <v>128</v>
      </c>
      <c r="DA41" s="719"/>
      <c r="DB41" s="719"/>
      <c r="DC41" s="723"/>
      <c r="DD41" s="694" t="s">
        <v>241</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2">
      <c r="B42" s="682" t="s">
        <v>354</v>
      </c>
      <c r="C42" s="683"/>
      <c r="D42" s="683"/>
      <c r="E42" s="683"/>
      <c r="F42" s="683"/>
      <c r="G42" s="683"/>
      <c r="H42" s="683"/>
      <c r="I42" s="683"/>
      <c r="J42" s="683"/>
      <c r="K42" s="683"/>
      <c r="L42" s="683"/>
      <c r="M42" s="683"/>
      <c r="N42" s="683"/>
      <c r="O42" s="683"/>
      <c r="P42" s="683"/>
      <c r="Q42" s="684"/>
      <c r="R42" s="685">
        <v>350000</v>
      </c>
      <c r="S42" s="686"/>
      <c r="T42" s="686"/>
      <c r="U42" s="686"/>
      <c r="V42" s="686"/>
      <c r="W42" s="686"/>
      <c r="X42" s="686"/>
      <c r="Y42" s="687"/>
      <c r="Z42" s="688">
        <v>0.4</v>
      </c>
      <c r="AA42" s="688"/>
      <c r="AB42" s="688"/>
      <c r="AC42" s="688"/>
      <c r="AD42" s="689" t="s">
        <v>237</v>
      </c>
      <c r="AE42" s="689"/>
      <c r="AF42" s="689"/>
      <c r="AG42" s="689"/>
      <c r="AH42" s="689"/>
      <c r="AI42" s="689"/>
      <c r="AJ42" s="689"/>
      <c r="AK42" s="689"/>
      <c r="AL42" s="690" t="s">
        <v>128</v>
      </c>
      <c r="AM42" s="691"/>
      <c r="AN42" s="691"/>
      <c r="AO42" s="692"/>
      <c r="AQ42" s="784" t="s">
        <v>355</v>
      </c>
      <c r="AR42" s="785"/>
      <c r="AS42" s="785"/>
      <c r="AT42" s="785"/>
      <c r="AU42" s="785"/>
      <c r="AV42" s="785"/>
      <c r="AW42" s="785"/>
      <c r="AX42" s="785"/>
      <c r="AY42" s="786"/>
      <c r="AZ42" s="776">
        <v>3544115</v>
      </c>
      <c r="BA42" s="777"/>
      <c r="BB42" s="777"/>
      <c r="BC42" s="777"/>
      <c r="BD42" s="756"/>
      <c r="BE42" s="756"/>
      <c r="BF42" s="758"/>
      <c r="BG42" s="774"/>
      <c r="BH42" s="775"/>
      <c r="BI42" s="775"/>
      <c r="BJ42" s="775"/>
      <c r="BK42" s="775"/>
      <c r="BL42" s="237"/>
      <c r="BM42" s="711" t="s">
        <v>356</v>
      </c>
      <c r="BN42" s="711"/>
      <c r="BO42" s="711"/>
      <c r="BP42" s="711"/>
      <c r="BQ42" s="711"/>
      <c r="BR42" s="711"/>
      <c r="BS42" s="711"/>
      <c r="BT42" s="711"/>
      <c r="BU42" s="712"/>
      <c r="BV42" s="776">
        <v>262</v>
      </c>
      <c r="BW42" s="777"/>
      <c r="BX42" s="777"/>
      <c r="BY42" s="777"/>
      <c r="BZ42" s="777"/>
      <c r="CA42" s="777"/>
      <c r="CB42" s="783"/>
      <c r="CD42" s="682" t="s">
        <v>357</v>
      </c>
      <c r="CE42" s="683"/>
      <c r="CF42" s="683"/>
      <c r="CG42" s="683"/>
      <c r="CH42" s="683"/>
      <c r="CI42" s="683"/>
      <c r="CJ42" s="683"/>
      <c r="CK42" s="683"/>
      <c r="CL42" s="683"/>
      <c r="CM42" s="683"/>
      <c r="CN42" s="683"/>
      <c r="CO42" s="683"/>
      <c r="CP42" s="683"/>
      <c r="CQ42" s="684"/>
      <c r="CR42" s="685">
        <v>8605559</v>
      </c>
      <c r="CS42" s="686"/>
      <c r="CT42" s="686"/>
      <c r="CU42" s="686"/>
      <c r="CV42" s="686"/>
      <c r="CW42" s="686"/>
      <c r="CX42" s="686"/>
      <c r="CY42" s="687"/>
      <c r="CZ42" s="690">
        <v>11.2</v>
      </c>
      <c r="DA42" s="691"/>
      <c r="DB42" s="691"/>
      <c r="DC42" s="703"/>
      <c r="DD42" s="694">
        <v>3178466</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2">
      <c r="B43" s="726" t="s">
        <v>358</v>
      </c>
      <c r="C43" s="727"/>
      <c r="D43" s="727"/>
      <c r="E43" s="727"/>
      <c r="F43" s="727"/>
      <c r="G43" s="727"/>
      <c r="H43" s="727"/>
      <c r="I43" s="727"/>
      <c r="J43" s="727"/>
      <c r="K43" s="727"/>
      <c r="L43" s="727"/>
      <c r="M43" s="727"/>
      <c r="N43" s="727"/>
      <c r="O43" s="727"/>
      <c r="P43" s="727"/>
      <c r="Q43" s="728"/>
      <c r="R43" s="776">
        <v>80307199</v>
      </c>
      <c r="S43" s="777"/>
      <c r="T43" s="777"/>
      <c r="U43" s="777"/>
      <c r="V43" s="777"/>
      <c r="W43" s="777"/>
      <c r="X43" s="777"/>
      <c r="Y43" s="778"/>
      <c r="Z43" s="779">
        <v>100</v>
      </c>
      <c r="AA43" s="779"/>
      <c r="AB43" s="779"/>
      <c r="AC43" s="779"/>
      <c r="AD43" s="780">
        <v>37099906</v>
      </c>
      <c r="AE43" s="780"/>
      <c r="AF43" s="780"/>
      <c r="AG43" s="780"/>
      <c r="AH43" s="780"/>
      <c r="AI43" s="780"/>
      <c r="AJ43" s="780"/>
      <c r="AK43" s="780"/>
      <c r="AL43" s="781">
        <v>100</v>
      </c>
      <c r="AM43" s="757"/>
      <c r="AN43" s="757"/>
      <c r="AO43" s="782"/>
      <c r="BV43" s="238"/>
      <c r="BW43" s="238"/>
      <c r="BX43" s="238"/>
      <c r="BY43" s="238"/>
      <c r="BZ43" s="238"/>
      <c r="CA43" s="238"/>
      <c r="CB43" s="238"/>
      <c r="CD43" s="682" t="s">
        <v>359</v>
      </c>
      <c r="CE43" s="683"/>
      <c r="CF43" s="683"/>
      <c r="CG43" s="683"/>
      <c r="CH43" s="683"/>
      <c r="CI43" s="683"/>
      <c r="CJ43" s="683"/>
      <c r="CK43" s="683"/>
      <c r="CL43" s="683"/>
      <c r="CM43" s="683"/>
      <c r="CN43" s="683"/>
      <c r="CO43" s="683"/>
      <c r="CP43" s="683"/>
      <c r="CQ43" s="684"/>
      <c r="CR43" s="685">
        <v>440249</v>
      </c>
      <c r="CS43" s="721"/>
      <c r="CT43" s="721"/>
      <c r="CU43" s="721"/>
      <c r="CV43" s="721"/>
      <c r="CW43" s="721"/>
      <c r="CX43" s="721"/>
      <c r="CY43" s="722"/>
      <c r="CZ43" s="690">
        <v>0.6</v>
      </c>
      <c r="DA43" s="719"/>
      <c r="DB43" s="719"/>
      <c r="DC43" s="723"/>
      <c r="DD43" s="694">
        <v>440249</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2">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306</v>
      </c>
      <c r="CE44" s="798"/>
      <c r="CF44" s="682" t="s">
        <v>360</v>
      </c>
      <c r="CG44" s="683"/>
      <c r="CH44" s="683"/>
      <c r="CI44" s="683"/>
      <c r="CJ44" s="683"/>
      <c r="CK44" s="683"/>
      <c r="CL44" s="683"/>
      <c r="CM44" s="683"/>
      <c r="CN44" s="683"/>
      <c r="CO44" s="683"/>
      <c r="CP44" s="683"/>
      <c r="CQ44" s="684"/>
      <c r="CR44" s="685">
        <v>8605559</v>
      </c>
      <c r="CS44" s="686"/>
      <c r="CT44" s="686"/>
      <c r="CU44" s="686"/>
      <c r="CV44" s="686"/>
      <c r="CW44" s="686"/>
      <c r="CX44" s="686"/>
      <c r="CY44" s="687"/>
      <c r="CZ44" s="690">
        <v>11.2</v>
      </c>
      <c r="DA44" s="691"/>
      <c r="DB44" s="691"/>
      <c r="DC44" s="703"/>
      <c r="DD44" s="694">
        <v>3178466</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2">
      <c r="B45" s="240" t="s">
        <v>361</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362</v>
      </c>
      <c r="CG45" s="683"/>
      <c r="CH45" s="683"/>
      <c r="CI45" s="683"/>
      <c r="CJ45" s="683"/>
      <c r="CK45" s="683"/>
      <c r="CL45" s="683"/>
      <c r="CM45" s="683"/>
      <c r="CN45" s="683"/>
      <c r="CO45" s="683"/>
      <c r="CP45" s="683"/>
      <c r="CQ45" s="684"/>
      <c r="CR45" s="685">
        <v>2660923</v>
      </c>
      <c r="CS45" s="721"/>
      <c r="CT45" s="721"/>
      <c r="CU45" s="721"/>
      <c r="CV45" s="721"/>
      <c r="CW45" s="721"/>
      <c r="CX45" s="721"/>
      <c r="CY45" s="722"/>
      <c r="CZ45" s="690">
        <v>3.5</v>
      </c>
      <c r="DA45" s="719"/>
      <c r="DB45" s="719"/>
      <c r="DC45" s="723"/>
      <c r="DD45" s="694">
        <v>207503</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2">
      <c r="B46" s="241" t="s">
        <v>363</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364</v>
      </c>
      <c r="CG46" s="683"/>
      <c r="CH46" s="683"/>
      <c r="CI46" s="683"/>
      <c r="CJ46" s="683"/>
      <c r="CK46" s="683"/>
      <c r="CL46" s="683"/>
      <c r="CM46" s="683"/>
      <c r="CN46" s="683"/>
      <c r="CO46" s="683"/>
      <c r="CP46" s="683"/>
      <c r="CQ46" s="684"/>
      <c r="CR46" s="685">
        <v>5619190</v>
      </c>
      <c r="CS46" s="686"/>
      <c r="CT46" s="686"/>
      <c r="CU46" s="686"/>
      <c r="CV46" s="686"/>
      <c r="CW46" s="686"/>
      <c r="CX46" s="686"/>
      <c r="CY46" s="687"/>
      <c r="CZ46" s="690">
        <v>7.3</v>
      </c>
      <c r="DA46" s="691"/>
      <c r="DB46" s="691"/>
      <c r="DC46" s="703"/>
      <c r="DD46" s="694">
        <v>2948517</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2">
      <c r="B47" s="242" t="s">
        <v>365</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366</v>
      </c>
      <c r="CG47" s="683"/>
      <c r="CH47" s="683"/>
      <c r="CI47" s="683"/>
      <c r="CJ47" s="683"/>
      <c r="CK47" s="683"/>
      <c r="CL47" s="683"/>
      <c r="CM47" s="683"/>
      <c r="CN47" s="683"/>
      <c r="CO47" s="683"/>
      <c r="CP47" s="683"/>
      <c r="CQ47" s="684"/>
      <c r="CR47" s="685" t="s">
        <v>128</v>
      </c>
      <c r="CS47" s="721"/>
      <c r="CT47" s="721"/>
      <c r="CU47" s="721"/>
      <c r="CV47" s="721"/>
      <c r="CW47" s="721"/>
      <c r="CX47" s="721"/>
      <c r="CY47" s="722"/>
      <c r="CZ47" s="690" t="s">
        <v>237</v>
      </c>
      <c r="DA47" s="719"/>
      <c r="DB47" s="719"/>
      <c r="DC47" s="723"/>
      <c r="DD47" s="694" t="s">
        <v>241</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ht="11" x14ac:dyDescent="0.2">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367</v>
      </c>
      <c r="CG48" s="683"/>
      <c r="CH48" s="683"/>
      <c r="CI48" s="683"/>
      <c r="CJ48" s="683"/>
      <c r="CK48" s="683"/>
      <c r="CL48" s="683"/>
      <c r="CM48" s="683"/>
      <c r="CN48" s="683"/>
      <c r="CO48" s="683"/>
      <c r="CP48" s="683"/>
      <c r="CQ48" s="684"/>
      <c r="CR48" s="685" t="s">
        <v>237</v>
      </c>
      <c r="CS48" s="686"/>
      <c r="CT48" s="686"/>
      <c r="CU48" s="686"/>
      <c r="CV48" s="686"/>
      <c r="CW48" s="686"/>
      <c r="CX48" s="686"/>
      <c r="CY48" s="687"/>
      <c r="CZ48" s="690" t="s">
        <v>237</v>
      </c>
      <c r="DA48" s="691"/>
      <c r="DB48" s="691"/>
      <c r="DC48" s="703"/>
      <c r="DD48" s="694" t="s">
        <v>241</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2">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26" t="s">
        <v>368</v>
      </c>
      <c r="CE49" s="727"/>
      <c r="CF49" s="727"/>
      <c r="CG49" s="727"/>
      <c r="CH49" s="727"/>
      <c r="CI49" s="727"/>
      <c r="CJ49" s="727"/>
      <c r="CK49" s="727"/>
      <c r="CL49" s="727"/>
      <c r="CM49" s="727"/>
      <c r="CN49" s="727"/>
      <c r="CO49" s="727"/>
      <c r="CP49" s="727"/>
      <c r="CQ49" s="728"/>
      <c r="CR49" s="776">
        <v>76669313</v>
      </c>
      <c r="CS49" s="756"/>
      <c r="CT49" s="756"/>
      <c r="CU49" s="756"/>
      <c r="CV49" s="756"/>
      <c r="CW49" s="756"/>
      <c r="CX49" s="756"/>
      <c r="CY49" s="787"/>
      <c r="CZ49" s="781">
        <v>100</v>
      </c>
      <c r="DA49" s="788"/>
      <c r="DB49" s="788"/>
      <c r="DC49" s="789"/>
      <c r="DD49" s="790">
        <v>40717289</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pI/gYSfSKR/bY2JyfSBS8hOUwlir3x7BTJMicoc9YIIYvt7UBta/bskOc6DjVaCJECYsg6RprnYHR4URw+z6g==" saltValue="WSGKLe49Q5ItzU10YZwA9Q=="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 zeroHeight="1" x14ac:dyDescent="0.2"/>
  <cols>
    <col min="1" max="130" width="2.7265625" style="291" customWidth="1"/>
    <col min="131" max="131" width="1.6328125" style="291" customWidth="1"/>
    <col min="132" max="16384" width="9" style="291" hidden="1"/>
  </cols>
  <sheetData>
    <row r="1" spans="1:131" s="249" customFormat="1" ht="11.25" customHeight="1" thickBot="1" x14ac:dyDescent="0.25">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5">
      <c r="A2" s="250" t="s">
        <v>369</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370</v>
      </c>
      <c r="DK2" s="833"/>
      <c r="DL2" s="833"/>
      <c r="DM2" s="833"/>
      <c r="DN2" s="833"/>
      <c r="DO2" s="834"/>
      <c r="DP2" s="251"/>
      <c r="DQ2" s="832" t="s">
        <v>371</v>
      </c>
      <c r="DR2" s="833"/>
      <c r="DS2" s="833"/>
      <c r="DT2" s="833"/>
      <c r="DU2" s="833"/>
      <c r="DV2" s="833"/>
      <c r="DW2" s="833"/>
      <c r="DX2" s="833"/>
      <c r="DY2" s="833"/>
      <c r="DZ2" s="834"/>
      <c r="EA2" s="252"/>
    </row>
    <row r="3" spans="1:131" s="249" customFormat="1" ht="11.25" customHeight="1" x14ac:dyDescent="0.2">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5">
      <c r="A4" s="835" t="s">
        <v>372</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373</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2">
      <c r="A5" s="826" t="s">
        <v>374</v>
      </c>
      <c r="B5" s="827"/>
      <c r="C5" s="827"/>
      <c r="D5" s="827"/>
      <c r="E5" s="827"/>
      <c r="F5" s="827"/>
      <c r="G5" s="827"/>
      <c r="H5" s="827"/>
      <c r="I5" s="827"/>
      <c r="J5" s="827"/>
      <c r="K5" s="827"/>
      <c r="L5" s="827"/>
      <c r="M5" s="827"/>
      <c r="N5" s="827"/>
      <c r="O5" s="827"/>
      <c r="P5" s="828"/>
      <c r="Q5" s="803" t="s">
        <v>375</v>
      </c>
      <c r="R5" s="804"/>
      <c r="S5" s="804"/>
      <c r="T5" s="804"/>
      <c r="U5" s="805"/>
      <c r="V5" s="803" t="s">
        <v>376</v>
      </c>
      <c r="W5" s="804"/>
      <c r="X5" s="804"/>
      <c r="Y5" s="804"/>
      <c r="Z5" s="805"/>
      <c r="AA5" s="803" t="s">
        <v>377</v>
      </c>
      <c r="AB5" s="804"/>
      <c r="AC5" s="804"/>
      <c r="AD5" s="804"/>
      <c r="AE5" s="804"/>
      <c r="AF5" s="836" t="s">
        <v>378</v>
      </c>
      <c r="AG5" s="804"/>
      <c r="AH5" s="804"/>
      <c r="AI5" s="804"/>
      <c r="AJ5" s="815"/>
      <c r="AK5" s="804" t="s">
        <v>379</v>
      </c>
      <c r="AL5" s="804"/>
      <c r="AM5" s="804"/>
      <c r="AN5" s="804"/>
      <c r="AO5" s="805"/>
      <c r="AP5" s="803" t="s">
        <v>380</v>
      </c>
      <c r="AQ5" s="804"/>
      <c r="AR5" s="804"/>
      <c r="AS5" s="804"/>
      <c r="AT5" s="805"/>
      <c r="AU5" s="803" t="s">
        <v>381</v>
      </c>
      <c r="AV5" s="804"/>
      <c r="AW5" s="804"/>
      <c r="AX5" s="804"/>
      <c r="AY5" s="815"/>
      <c r="AZ5" s="258"/>
      <c r="BA5" s="258"/>
      <c r="BB5" s="258"/>
      <c r="BC5" s="258"/>
      <c r="BD5" s="258"/>
      <c r="BE5" s="259"/>
      <c r="BF5" s="259"/>
      <c r="BG5" s="259"/>
      <c r="BH5" s="259"/>
      <c r="BI5" s="259"/>
      <c r="BJ5" s="259"/>
      <c r="BK5" s="259"/>
      <c r="BL5" s="259"/>
      <c r="BM5" s="259"/>
      <c r="BN5" s="259"/>
      <c r="BO5" s="259"/>
      <c r="BP5" s="259"/>
      <c r="BQ5" s="826" t="s">
        <v>382</v>
      </c>
      <c r="BR5" s="827"/>
      <c r="BS5" s="827"/>
      <c r="BT5" s="827"/>
      <c r="BU5" s="827"/>
      <c r="BV5" s="827"/>
      <c r="BW5" s="827"/>
      <c r="BX5" s="827"/>
      <c r="BY5" s="827"/>
      <c r="BZ5" s="827"/>
      <c r="CA5" s="827"/>
      <c r="CB5" s="827"/>
      <c r="CC5" s="827"/>
      <c r="CD5" s="827"/>
      <c r="CE5" s="827"/>
      <c r="CF5" s="827"/>
      <c r="CG5" s="828"/>
      <c r="CH5" s="803" t="s">
        <v>383</v>
      </c>
      <c r="CI5" s="804"/>
      <c r="CJ5" s="804"/>
      <c r="CK5" s="804"/>
      <c r="CL5" s="805"/>
      <c r="CM5" s="803" t="s">
        <v>384</v>
      </c>
      <c r="CN5" s="804"/>
      <c r="CO5" s="804"/>
      <c r="CP5" s="804"/>
      <c r="CQ5" s="805"/>
      <c r="CR5" s="803" t="s">
        <v>385</v>
      </c>
      <c r="CS5" s="804"/>
      <c r="CT5" s="804"/>
      <c r="CU5" s="804"/>
      <c r="CV5" s="805"/>
      <c r="CW5" s="803" t="s">
        <v>386</v>
      </c>
      <c r="CX5" s="804"/>
      <c r="CY5" s="804"/>
      <c r="CZ5" s="804"/>
      <c r="DA5" s="805"/>
      <c r="DB5" s="803" t="s">
        <v>387</v>
      </c>
      <c r="DC5" s="804"/>
      <c r="DD5" s="804"/>
      <c r="DE5" s="804"/>
      <c r="DF5" s="805"/>
      <c r="DG5" s="809" t="s">
        <v>388</v>
      </c>
      <c r="DH5" s="810"/>
      <c r="DI5" s="810"/>
      <c r="DJ5" s="810"/>
      <c r="DK5" s="811"/>
      <c r="DL5" s="809" t="s">
        <v>389</v>
      </c>
      <c r="DM5" s="810"/>
      <c r="DN5" s="810"/>
      <c r="DO5" s="810"/>
      <c r="DP5" s="811"/>
      <c r="DQ5" s="803" t="s">
        <v>390</v>
      </c>
      <c r="DR5" s="804"/>
      <c r="DS5" s="804"/>
      <c r="DT5" s="804"/>
      <c r="DU5" s="805"/>
      <c r="DV5" s="803" t="s">
        <v>381</v>
      </c>
      <c r="DW5" s="804"/>
      <c r="DX5" s="804"/>
      <c r="DY5" s="804"/>
      <c r="DZ5" s="815"/>
      <c r="EA5" s="256"/>
    </row>
    <row r="6" spans="1:131" s="257" customFormat="1" ht="26.25" customHeight="1" thickBot="1" x14ac:dyDescent="0.25">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2">
      <c r="A7" s="260">
        <v>1</v>
      </c>
      <c r="B7" s="817" t="s">
        <v>391</v>
      </c>
      <c r="C7" s="818"/>
      <c r="D7" s="818"/>
      <c r="E7" s="818"/>
      <c r="F7" s="818"/>
      <c r="G7" s="818"/>
      <c r="H7" s="818"/>
      <c r="I7" s="818"/>
      <c r="J7" s="818"/>
      <c r="K7" s="818"/>
      <c r="L7" s="818"/>
      <c r="M7" s="818"/>
      <c r="N7" s="818"/>
      <c r="O7" s="818"/>
      <c r="P7" s="819"/>
      <c r="Q7" s="820">
        <v>80320</v>
      </c>
      <c r="R7" s="821"/>
      <c r="S7" s="821"/>
      <c r="T7" s="821"/>
      <c r="U7" s="821"/>
      <c r="V7" s="821">
        <v>76692</v>
      </c>
      <c r="W7" s="821"/>
      <c r="X7" s="821"/>
      <c r="Y7" s="821"/>
      <c r="Z7" s="821"/>
      <c r="AA7" s="821">
        <v>3628</v>
      </c>
      <c r="AB7" s="821"/>
      <c r="AC7" s="821"/>
      <c r="AD7" s="821"/>
      <c r="AE7" s="822"/>
      <c r="AF7" s="823">
        <v>3087</v>
      </c>
      <c r="AG7" s="824"/>
      <c r="AH7" s="824"/>
      <c r="AI7" s="824"/>
      <c r="AJ7" s="825"/>
      <c r="AK7" s="860">
        <v>143</v>
      </c>
      <c r="AL7" s="861"/>
      <c r="AM7" s="861"/>
      <c r="AN7" s="861"/>
      <c r="AO7" s="861"/>
      <c r="AP7" s="861">
        <v>30514</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t="s">
        <v>594</v>
      </c>
      <c r="BT7" s="865"/>
      <c r="BU7" s="865"/>
      <c r="BV7" s="865"/>
      <c r="BW7" s="865"/>
      <c r="BX7" s="865"/>
      <c r="BY7" s="865"/>
      <c r="BZ7" s="865"/>
      <c r="CA7" s="865"/>
      <c r="CB7" s="865"/>
      <c r="CC7" s="865"/>
      <c r="CD7" s="865"/>
      <c r="CE7" s="865"/>
      <c r="CF7" s="865"/>
      <c r="CG7" s="866"/>
      <c r="CH7" s="857">
        <v>43</v>
      </c>
      <c r="CI7" s="858"/>
      <c r="CJ7" s="858"/>
      <c r="CK7" s="858"/>
      <c r="CL7" s="859"/>
      <c r="CM7" s="857">
        <v>748</v>
      </c>
      <c r="CN7" s="858"/>
      <c r="CO7" s="858"/>
      <c r="CP7" s="858"/>
      <c r="CQ7" s="859"/>
      <c r="CR7" s="857">
        <v>8</v>
      </c>
      <c r="CS7" s="858"/>
      <c r="CT7" s="858"/>
      <c r="CU7" s="858"/>
      <c r="CV7" s="859"/>
      <c r="CW7" s="857" t="s">
        <v>591</v>
      </c>
      <c r="CX7" s="858"/>
      <c r="CY7" s="858"/>
      <c r="CZ7" s="858"/>
      <c r="DA7" s="859"/>
      <c r="DB7" s="857" t="s">
        <v>591</v>
      </c>
      <c r="DC7" s="858"/>
      <c r="DD7" s="858"/>
      <c r="DE7" s="858"/>
      <c r="DF7" s="859"/>
      <c r="DG7" s="857">
        <v>130</v>
      </c>
      <c r="DH7" s="858"/>
      <c r="DI7" s="858"/>
      <c r="DJ7" s="858"/>
      <c r="DK7" s="859"/>
      <c r="DL7" s="857" t="s">
        <v>591</v>
      </c>
      <c r="DM7" s="858"/>
      <c r="DN7" s="858"/>
      <c r="DO7" s="858"/>
      <c r="DP7" s="859"/>
      <c r="DQ7" s="857" t="s">
        <v>591</v>
      </c>
      <c r="DR7" s="858"/>
      <c r="DS7" s="858"/>
      <c r="DT7" s="858"/>
      <c r="DU7" s="859"/>
      <c r="DV7" s="838"/>
      <c r="DW7" s="839"/>
      <c r="DX7" s="839"/>
      <c r="DY7" s="839"/>
      <c r="DZ7" s="840"/>
      <c r="EA7" s="256"/>
    </row>
    <row r="8" spans="1:131" s="257" customFormat="1" ht="26.25" customHeight="1" x14ac:dyDescent="0.2">
      <c r="A8" s="263">
        <v>2</v>
      </c>
      <c r="B8" s="841" t="s">
        <v>392</v>
      </c>
      <c r="C8" s="842"/>
      <c r="D8" s="842"/>
      <c r="E8" s="842"/>
      <c r="F8" s="842"/>
      <c r="G8" s="842"/>
      <c r="H8" s="842"/>
      <c r="I8" s="842"/>
      <c r="J8" s="842"/>
      <c r="K8" s="842"/>
      <c r="L8" s="842"/>
      <c r="M8" s="842"/>
      <c r="N8" s="842"/>
      <c r="O8" s="842"/>
      <c r="P8" s="843"/>
      <c r="Q8" s="844">
        <v>49</v>
      </c>
      <c r="R8" s="845"/>
      <c r="S8" s="845"/>
      <c r="T8" s="845"/>
      <c r="U8" s="845"/>
      <c r="V8" s="845">
        <v>39</v>
      </c>
      <c r="W8" s="845"/>
      <c r="X8" s="845"/>
      <c r="Y8" s="845"/>
      <c r="Z8" s="845"/>
      <c r="AA8" s="845">
        <v>10</v>
      </c>
      <c r="AB8" s="845"/>
      <c r="AC8" s="845"/>
      <c r="AD8" s="845"/>
      <c r="AE8" s="846"/>
      <c r="AF8" s="847">
        <v>10</v>
      </c>
      <c r="AG8" s="848"/>
      <c r="AH8" s="848"/>
      <c r="AI8" s="848"/>
      <c r="AJ8" s="849"/>
      <c r="AK8" s="850">
        <v>12</v>
      </c>
      <c r="AL8" s="851"/>
      <c r="AM8" s="851"/>
      <c r="AN8" s="851"/>
      <c r="AO8" s="851"/>
      <c r="AP8" s="851" t="s">
        <v>591</v>
      </c>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t="s">
        <v>595</v>
      </c>
      <c r="BT8" s="855"/>
      <c r="BU8" s="855"/>
      <c r="BV8" s="855"/>
      <c r="BW8" s="855"/>
      <c r="BX8" s="855"/>
      <c r="BY8" s="855"/>
      <c r="BZ8" s="855"/>
      <c r="CA8" s="855"/>
      <c r="CB8" s="855"/>
      <c r="CC8" s="855"/>
      <c r="CD8" s="855"/>
      <c r="CE8" s="855"/>
      <c r="CF8" s="855"/>
      <c r="CG8" s="856"/>
      <c r="CH8" s="867">
        <v>5</v>
      </c>
      <c r="CI8" s="868"/>
      <c r="CJ8" s="868"/>
      <c r="CK8" s="868"/>
      <c r="CL8" s="869"/>
      <c r="CM8" s="867">
        <v>140</v>
      </c>
      <c r="CN8" s="868"/>
      <c r="CO8" s="868"/>
      <c r="CP8" s="868"/>
      <c r="CQ8" s="869"/>
      <c r="CR8" s="867">
        <v>41</v>
      </c>
      <c r="CS8" s="868"/>
      <c r="CT8" s="868"/>
      <c r="CU8" s="868"/>
      <c r="CV8" s="869"/>
      <c r="CW8" s="867" t="s">
        <v>591</v>
      </c>
      <c r="CX8" s="868"/>
      <c r="CY8" s="868"/>
      <c r="CZ8" s="868"/>
      <c r="DA8" s="869"/>
      <c r="DB8" s="867" t="s">
        <v>591</v>
      </c>
      <c r="DC8" s="868"/>
      <c r="DD8" s="868"/>
      <c r="DE8" s="868"/>
      <c r="DF8" s="869"/>
      <c r="DG8" s="867" t="s">
        <v>591</v>
      </c>
      <c r="DH8" s="868"/>
      <c r="DI8" s="868"/>
      <c r="DJ8" s="868"/>
      <c r="DK8" s="869"/>
      <c r="DL8" s="867" t="s">
        <v>591</v>
      </c>
      <c r="DM8" s="868"/>
      <c r="DN8" s="868"/>
      <c r="DO8" s="868"/>
      <c r="DP8" s="869"/>
      <c r="DQ8" s="867" t="s">
        <v>591</v>
      </c>
      <c r="DR8" s="868"/>
      <c r="DS8" s="868"/>
      <c r="DT8" s="868"/>
      <c r="DU8" s="869"/>
      <c r="DV8" s="870"/>
      <c r="DW8" s="871"/>
      <c r="DX8" s="871"/>
      <c r="DY8" s="871"/>
      <c r="DZ8" s="872"/>
      <c r="EA8" s="256"/>
    </row>
    <row r="9" spans="1:131" s="257" customFormat="1" ht="26.25" customHeight="1" x14ac:dyDescent="0.2">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c r="BT9" s="855"/>
      <c r="BU9" s="855"/>
      <c r="BV9" s="855"/>
      <c r="BW9" s="855"/>
      <c r="BX9" s="855"/>
      <c r="BY9" s="855"/>
      <c r="BZ9" s="855"/>
      <c r="CA9" s="855"/>
      <c r="CB9" s="855"/>
      <c r="CC9" s="855"/>
      <c r="CD9" s="855"/>
      <c r="CE9" s="855"/>
      <c r="CF9" s="855"/>
      <c r="CG9" s="856"/>
      <c r="CH9" s="867"/>
      <c r="CI9" s="868"/>
      <c r="CJ9" s="868"/>
      <c r="CK9" s="868"/>
      <c r="CL9" s="869"/>
      <c r="CM9" s="867"/>
      <c r="CN9" s="868"/>
      <c r="CO9" s="868"/>
      <c r="CP9" s="868"/>
      <c r="CQ9" s="869"/>
      <c r="CR9" s="867"/>
      <c r="CS9" s="868"/>
      <c r="CT9" s="868"/>
      <c r="CU9" s="868"/>
      <c r="CV9" s="869"/>
      <c r="CW9" s="867"/>
      <c r="CX9" s="868"/>
      <c r="CY9" s="868"/>
      <c r="CZ9" s="868"/>
      <c r="DA9" s="869"/>
      <c r="DB9" s="867"/>
      <c r="DC9" s="868"/>
      <c r="DD9" s="868"/>
      <c r="DE9" s="868"/>
      <c r="DF9" s="869"/>
      <c r="DG9" s="867"/>
      <c r="DH9" s="868"/>
      <c r="DI9" s="868"/>
      <c r="DJ9" s="868"/>
      <c r="DK9" s="869"/>
      <c r="DL9" s="867"/>
      <c r="DM9" s="868"/>
      <c r="DN9" s="868"/>
      <c r="DO9" s="868"/>
      <c r="DP9" s="869"/>
      <c r="DQ9" s="867"/>
      <c r="DR9" s="868"/>
      <c r="DS9" s="868"/>
      <c r="DT9" s="868"/>
      <c r="DU9" s="869"/>
      <c r="DV9" s="870"/>
      <c r="DW9" s="871"/>
      <c r="DX9" s="871"/>
      <c r="DY9" s="871"/>
      <c r="DZ9" s="872"/>
      <c r="EA9" s="256"/>
    </row>
    <row r="10" spans="1:131" s="257" customFormat="1" ht="26.25" customHeight="1" x14ac:dyDescent="0.2">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x14ac:dyDescent="0.2">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2">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2">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2">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2">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2">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2">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2">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2">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2">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5">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2">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393</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5">
      <c r="A23" s="266" t="s">
        <v>394</v>
      </c>
      <c r="B23" s="876" t="s">
        <v>395</v>
      </c>
      <c r="C23" s="877"/>
      <c r="D23" s="877"/>
      <c r="E23" s="877"/>
      <c r="F23" s="877"/>
      <c r="G23" s="877"/>
      <c r="H23" s="877"/>
      <c r="I23" s="877"/>
      <c r="J23" s="877"/>
      <c r="K23" s="877"/>
      <c r="L23" s="877"/>
      <c r="M23" s="877"/>
      <c r="N23" s="877"/>
      <c r="O23" s="877"/>
      <c r="P23" s="878"/>
      <c r="Q23" s="879">
        <v>80307</v>
      </c>
      <c r="R23" s="880"/>
      <c r="S23" s="880"/>
      <c r="T23" s="880"/>
      <c r="U23" s="880"/>
      <c r="V23" s="880">
        <v>76669</v>
      </c>
      <c r="W23" s="880"/>
      <c r="X23" s="880"/>
      <c r="Y23" s="880"/>
      <c r="Z23" s="880"/>
      <c r="AA23" s="880">
        <v>3638</v>
      </c>
      <c r="AB23" s="880"/>
      <c r="AC23" s="880"/>
      <c r="AD23" s="880"/>
      <c r="AE23" s="881"/>
      <c r="AF23" s="882">
        <v>3097</v>
      </c>
      <c r="AG23" s="880"/>
      <c r="AH23" s="880"/>
      <c r="AI23" s="880"/>
      <c r="AJ23" s="883"/>
      <c r="AK23" s="884"/>
      <c r="AL23" s="885"/>
      <c r="AM23" s="885"/>
      <c r="AN23" s="885"/>
      <c r="AO23" s="885"/>
      <c r="AP23" s="880">
        <v>30514</v>
      </c>
      <c r="AQ23" s="880"/>
      <c r="AR23" s="880"/>
      <c r="AS23" s="880"/>
      <c r="AT23" s="880"/>
      <c r="AU23" s="886"/>
      <c r="AV23" s="886"/>
      <c r="AW23" s="886"/>
      <c r="AX23" s="886"/>
      <c r="AY23" s="887"/>
      <c r="AZ23" s="895" t="s">
        <v>396</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2">
      <c r="A24" s="894" t="s">
        <v>397</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5">
      <c r="A25" s="835" t="s">
        <v>398</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2">
      <c r="A26" s="826" t="s">
        <v>374</v>
      </c>
      <c r="B26" s="827"/>
      <c r="C26" s="827"/>
      <c r="D26" s="827"/>
      <c r="E26" s="827"/>
      <c r="F26" s="827"/>
      <c r="G26" s="827"/>
      <c r="H26" s="827"/>
      <c r="I26" s="827"/>
      <c r="J26" s="827"/>
      <c r="K26" s="827"/>
      <c r="L26" s="827"/>
      <c r="M26" s="827"/>
      <c r="N26" s="827"/>
      <c r="O26" s="827"/>
      <c r="P26" s="828"/>
      <c r="Q26" s="803" t="s">
        <v>399</v>
      </c>
      <c r="R26" s="804"/>
      <c r="S26" s="804"/>
      <c r="T26" s="804"/>
      <c r="U26" s="805"/>
      <c r="V26" s="803" t="s">
        <v>400</v>
      </c>
      <c r="W26" s="804"/>
      <c r="X26" s="804"/>
      <c r="Y26" s="804"/>
      <c r="Z26" s="805"/>
      <c r="AA26" s="803" t="s">
        <v>401</v>
      </c>
      <c r="AB26" s="804"/>
      <c r="AC26" s="804"/>
      <c r="AD26" s="804"/>
      <c r="AE26" s="804"/>
      <c r="AF26" s="898" t="s">
        <v>402</v>
      </c>
      <c r="AG26" s="899"/>
      <c r="AH26" s="899"/>
      <c r="AI26" s="899"/>
      <c r="AJ26" s="900"/>
      <c r="AK26" s="804" t="s">
        <v>403</v>
      </c>
      <c r="AL26" s="804"/>
      <c r="AM26" s="804"/>
      <c r="AN26" s="804"/>
      <c r="AO26" s="805"/>
      <c r="AP26" s="803" t="s">
        <v>404</v>
      </c>
      <c r="AQ26" s="804"/>
      <c r="AR26" s="804"/>
      <c r="AS26" s="804"/>
      <c r="AT26" s="805"/>
      <c r="AU26" s="803" t="s">
        <v>405</v>
      </c>
      <c r="AV26" s="804"/>
      <c r="AW26" s="804"/>
      <c r="AX26" s="804"/>
      <c r="AY26" s="805"/>
      <c r="AZ26" s="803" t="s">
        <v>406</v>
      </c>
      <c r="BA26" s="804"/>
      <c r="BB26" s="804"/>
      <c r="BC26" s="804"/>
      <c r="BD26" s="805"/>
      <c r="BE26" s="803" t="s">
        <v>381</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5">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2">
      <c r="A28" s="268">
        <v>1</v>
      </c>
      <c r="B28" s="817" t="s">
        <v>407</v>
      </c>
      <c r="C28" s="818"/>
      <c r="D28" s="818"/>
      <c r="E28" s="818"/>
      <c r="F28" s="818"/>
      <c r="G28" s="818"/>
      <c r="H28" s="818"/>
      <c r="I28" s="818"/>
      <c r="J28" s="818"/>
      <c r="K28" s="818"/>
      <c r="L28" s="818"/>
      <c r="M28" s="818"/>
      <c r="N28" s="818"/>
      <c r="O28" s="818"/>
      <c r="P28" s="819"/>
      <c r="Q28" s="908">
        <v>15090</v>
      </c>
      <c r="R28" s="909"/>
      <c r="S28" s="909"/>
      <c r="T28" s="909"/>
      <c r="U28" s="909"/>
      <c r="V28" s="909">
        <v>14574</v>
      </c>
      <c r="W28" s="909"/>
      <c r="X28" s="909"/>
      <c r="Y28" s="909"/>
      <c r="Z28" s="909"/>
      <c r="AA28" s="909">
        <v>516</v>
      </c>
      <c r="AB28" s="909"/>
      <c r="AC28" s="909"/>
      <c r="AD28" s="909"/>
      <c r="AE28" s="910"/>
      <c r="AF28" s="911">
        <v>516</v>
      </c>
      <c r="AG28" s="909"/>
      <c r="AH28" s="909"/>
      <c r="AI28" s="909"/>
      <c r="AJ28" s="912"/>
      <c r="AK28" s="913">
        <v>1018</v>
      </c>
      <c r="AL28" s="904"/>
      <c r="AM28" s="904"/>
      <c r="AN28" s="904"/>
      <c r="AO28" s="904"/>
      <c r="AP28" s="904" t="s">
        <v>591</v>
      </c>
      <c r="AQ28" s="904"/>
      <c r="AR28" s="904"/>
      <c r="AS28" s="904"/>
      <c r="AT28" s="904"/>
      <c r="AU28" s="904" t="s">
        <v>591</v>
      </c>
      <c r="AV28" s="904"/>
      <c r="AW28" s="904"/>
      <c r="AX28" s="904"/>
      <c r="AY28" s="904"/>
      <c r="AZ28" s="905" t="s">
        <v>591</v>
      </c>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2">
      <c r="A29" s="268">
        <v>2</v>
      </c>
      <c r="B29" s="841" t="s">
        <v>408</v>
      </c>
      <c r="C29" s="842"/>
      <c r="D29" s="842"/>
      <c r="E29" s="842"/>
      <c r="F29" s="842"/>
      <c r="G29" s="842"/>
      <c r="H29" s="842"/>
      <c r="I29" s="842"/>
      <c r="J29" s="842"/>
      <c r="K29" s="842"/>
      <c r="L29" s="842"/>
      <c r="M29" s="842"/>
      <c r="N29" s="842"/>
      <c r="O29" s="842"/>
      <c r="P29" s="843"/>
      <c r="Q29" s="844">
        <v>12243</v>
      </c>
      <c r="R29" s="845"/>
      <c r="S29" s="845"/>
      <c r="T29" s="845"/>
      <c r="U29" s="845"/>
      <c r="V29" s="845">
        <v>11490</v>
      </c>
      <c r="W29" s="845"/>
      <c r="X29" s="845"/>
      <c r="Y29" s="845"/>
      <c r="Z29" s="845"/>
      <c r="AA29" s="845">
        <v>753</v>
      </c>
      <c r="AB29" s="845"/>
      <c r="AC29" s="845"/>
      <c r="AD29" s="845"/>
      <c r="AE29" s="846"/>
      <c r="AF29" s="847">
        <v>753</v>
      </c>
      <c r="AG29" s="848"/>
      <c r="AH29" s="848"/>
      <c r="AI29" s="848"/>
      <c r="AJ29" s="849"/>
      <c r="AK29" s="916">
        <v>1795</v>
      </c>
      <c r="AL29" s="917"/>
      <c r="AM29" s="917"/>
      <c r="AN29" s="917"/>
      <c r="AO29" s="917"/>
      <c r="AP29" s="917" t="s">
        <v>591</v>
      </c>
      <c r="AQ29" s="917"/>
      <c r="AR29" s="917"/>
      <c r="AS29" s="917"/>
      <c r="AT29" s="917"/>
      <c r="AU29" s="917" t="s">
        <v>591</v>
      </c>
      <c r="AV29" s="917"/>
      <c r="AW29" s="917"/>
      <c r="AX29" s="917"/>
      <c r="AY29" s="917"/>
      <c r="AZ29" s="918" t="s">
        <v>591</v>
      </c>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2">
      <c r="A30" s="268">
        <v>3</v>
      </c>
      <c r="B30" s="841" t="s">
        <v>409</v>
      </c>
      <c r="C30" s="842"/>
      <c r="D30" s="842"/>
      <c r="E30" s="842"/>
      <c r="F30" s="842"/>
      <c r="G30" s="842"/>
      <c r="H30" s="842"/>
      <c r="I30" s="842"/>
      <c r="J30" s="842"/>
      <c r="K30" s="842"/>
      <c r="L30" s="842"/>
      <c r="M30" s="842"/>
      <c r="N30" s="842"/>
      <c r="O30" s="842"/>
      <c r="P30" s="843"/>
      <c r="Q30" s="844">
        <v>2290</v>
      </c>
      <c r="R30" s="845"/>
      <c r="S30" s="845"/>
      <c r="T30" s="845"/>
      <c r="U30" s="845"/>
      <c r="V30" s="845">
        <v>2279</v>
      </c>
      <c r="W30" s="845"/>
      <c r="X30" s="845"/>
      <c r="Y30" s="845"/>
      <c r="Z30" s="845"/>
      <c r="AA30" s="845">
        <v>11</v>
      </c>
      <c r="AB30" s="845"/>
      <c r="AC30" s="845"/>
      <c r="AD30" s="845"/>
      <c r="AE30" s="846"/>
      <c r="AF30" s="847">
        <v>11</v>
      </c>
      <c r="AG30" s="848"/>
      <c r="AH30" s="848"/>
      <c r="AI30" s="848"/>
      <c r="AJ30" s="849"/>
      <c r="AK30" s="916">
        <v>331</v>
      </c>
      <c r="AL30" s="917"/>
      <c r="AM30" s="917"/>
      <c r="AN30" s="917"/>
      <c r="AO30" s="917"/>
      <c r="AP30" s="917" t="s">
        <v>591</v>
      </c>
      <c r="AQ30" s="917"/>
      <c r="AR30" s="917"/>
      <c r="AS30" s="917"/>
      <c r="AT30" s="917"/>
      <c r="AU30" s="917" t="s">
        <v>591</v>
      </c>
      <c r="AV30" s="917"/>
      <c r="AW30" s="917"/>
      <c r="AX30" s="917"/>
      <c r="AY30" s="917"/>
      <c r="AZ30" s="918" t="s">
        <v>591</v>
      </c>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2">
      <c r="A31" s="268">
        <v>4</v>
      </c>
      <c r="B31" s="841" t="s">
        <v>410</v>
      </c>
      <c r="C31" s="842"/>
      <c r="D31" s="842"/>
      <c r="E31" s="842"/>
      <c r="F31" s="842"/>
      <c r="G31" s="842"/>
      <c r="H31" s="842"/>
      <c r="I31" s="842"/>
      <c r="J31" s="842"/>
      <c r="K31" s="842"/>
      <c r="L31" s="842"/>
      <c r="M31" s="842"/>
      <c r="N31" s="842"/>
      <c r="O31" s="842"/>
      <c r="P31" s="843"/>
      <c r="Q31" s="844">
        <v>8514</v>
      </c>
      <c r="R31" s="845"/>
      <c r="S31" s="845"/>
      <c r="T31" s="845"/>
      <c r="U31" s="845"/>
      <c r="V31" s="845">
        <v>8823</v>
      </c>
      <c r="W31" s="845"/>
      <c r="X31" s="845"/>
      <c r="Y31" s="845"/>
      <c r="Z31" s="845"/>
      <c r="AA31" s="845">
        <v>-309</v>
      </c>
      <c r="AB31" s="845"/>
      <c r="AC31" s="845"/>
      <c r="AD31" s="845"/>
      <c r="AE31" s="846"/>
      <c r="AF31" s="847">
        <v>977</v>
      </c>
      <c r="AG31" s="848"/>
      <c r="AH31" s="848"/>
      <c r="AI31" s="848"/>
      <c r="AJ31" s="849"/>
      <c r="AK31" s="916">
        <v>1439</v>
      </c>
      <c r="AL31" s="917"/>
      <c r="AM31" s="917"/>
      <c r="AN31" s="917"/>
      <c r="AO31" s="917"/>
      <c r="AP31" s="917">
        <v>1708</v>
      </c>
      <c r="AQ31" s="917"/>
      <c r="AR31" s="917"/>
      <c r="AS31" s="917"/>
      <c r="AT31" s="917"/>
      <c r="AU31" s="917">
        <v>1657</v>
      </c>
      <c r="AV31" s="917"/>
      <c r="AW31" s="917"/>
      <c r="AX31" s="917"/>
      <c r="AY31" s="917"/>
      <c r="AZ31" s="918" t="s">
        <v>591</v>
      </c>
      <c r="BA31" s="918"/>
      <c r="BB31" s="918"/>
      <c r="BC31" s="918"/>
      <c r="BD31" s="918"/>
      <c r="BE31" s="914" t="s">
        <v>411</v>
      </c>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2">
      <c r="A32" s="268">
        <v>5</v>
      </c>
      <c r="B32" s="841" t="s">
        <v>412</v>
      </c>
      <c r="C32" s="842"/>
      <c r="D32" s="842"/>
      <c r="E32" s="842"/>
      <c r="F32" s="842"/>
      <c r="G32" s="842"/>
      <c r="H32" s="842"/>
      <c r="I32" s="842"/>
      <c r="J32" s="842"/>
      <c r="K32" s="842"/>
      <c r="L32" s="842"/>
      <c r="M32" s="842"/>
      <c r="N32" s="842"/>
      <c r="O32" s="842"/>
      <c r="P32" s="843"/>
      <c r="Q32" s="844">
        <v>3285</v>
      </c>
      <c r="R32" s="845"/>
      <c r="S32" s="845"/>
      <c r="T32" s="845"/>
      <c r="U32" s="845"/>
      <c r="V32" s="845">
        <v>2818</v>
      </c>
      <c r="W32" s="845"/>
      <c r="X32" s="845"/>
      <c r="Y32" s="845"/>
      <c r="Z32" s="845"/>
      <c r="AA32" s="845">
        <v>467</v>
      </c>
      <c r="AB32" s="845"/>
      <c r="AC32" s="845"/>
      <c r="AD32" s="845"/>
      <c r="AE32" s="846"/>
      <c r="AF32" s="847">
        <v>3355</v>
      </c>
      <c r="AG32" s="848"/>
      <c r="AH32" s="848"/>
      <c r="AI32" s="848"/>
      <c r="AJ32" s="849"/>
      <c r="AK32" s="916">
        <v>359</v>
      </c>
      <c r="AL32" s="917"/>
      <c r="AM32" s="917"/>
      <c r="AN32" s="917"/>
      <c r="AO32" s="917"/>
      <c r="AP32" s="917">
        <v>785</v>
      </c>
      <c r="AQ32" s="917"/>
      <c r="AR32" s="917"/>
      <c r="AS32" s="917"/>
      <c r="AT32" s="917"/>
      <c r="AU32" s="917">
        <v>43</v>
      </c>
      <c r="AV32" s="917"/>
      <c r="AW32" s="917"/>
      <c r="AX32" s="917"/>
      <c r="AY32" s="917"/>
      <c r="AZ32" s="918" t="s">
        <v>591</v>
      </c>
      <c r="BA32" s="918"/>
      <c r="BB32" s="918"/>
      <c r="BC32" s="918"/>
      <c r="BD32" s="918"/>
      <c r="BE32" s="914" t="s">
        <v>413</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2">
      <c r="A33" s="268">
        <v>6</v>
      </c>
      <c r="B33" s="841" t="s">
        <v>414</v>
      </c>
      <c r="C33" s="842"/>
      <c r="D33" s="842"/>
      <c r="E33" s="842"/>
      <c r="F33" s="842"/>
      <c r="G33" s="842"/>
      <c r="H33" s="842"/>
      <c r="I33" s="842"/>
      <c r="J33" s="842"/>
      <c r="K33" s="842"/>
      <c r="L33" s="842"/>
      <c r="M33" s="842"/>
      <c r="N33" s="842"/>
      <c r="O33" s="842"/>
      <c r="P33" s="843"/>
      <c r="Q33" s="844">
        <v>3817</v>
      </c>
      <c r="R33" s="845"/>
      <c r="S33" s="845"/>
      <c r="T33" s="845"/>
      <c r="U33" s="845"/>
      <c r="V33" s="845">
        <v>3815</v>
      </c>
      <c r="W33" s="845"/>
      <c r="X33" s="845"/>
      <c r="Y33" s="845"/>
      <c r="Z33" s="845"/>
      <c r="AA33" s="845">
        <v>2</v>
      </c>
      <c r="AB33" s="845"/>
      <c r="AC33" s="845"/>
      <c r="AD33" s="845"/>
      <c r="AE33" s="846"/>
      <c r="AF33" s="847">
        <v>149</v>
      </c>
      <c r="AG33" s="848"/>
      <c r="AH33" s="848"/>
      <c r="AI33" s="848"/>
      <c r="AJ33" s="849"/>
      <c r="AK33" s="916">
        <v>1153</v>
      </c>
      <c r="AL33" s="917"/>
      <c r="AM33" s="917"/>
      <c r="AN33" s="917"/>
      <c r="AO33" s="917"/>
      <c r="AP33" s="917">
        <v>23781</v>
      </c>
      <c r="AQ33" s="917"/>
      <c r="AR33" s="917"/>
      <c r="AS33" s="917"/>
      <c r="AT33" s="917"/>
      <c r="AU33" s="917">
        <v>10868</v>
      </c>
      <c r="AV33" s="917"/>
      <c r="AW33" s="917"/>
      <c r="AX33" s="917"/>
      <c r="AY33" s="917"/>
      <c r="AZ33" s="918" t="s">
        <v>591</v>
      </c>
      <c r="BA33" s="918"/>
      <c r="BB33" s="918"/>
      <c r="BC33" s="918"/>
      <c r="BD33" s="918"/>
      <c r="BE33" s="914" t="s">
        <v>411</v>
      </c>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2">
      <c r="A34" s="268">
        <v>7</v>
      </c>
      <c r="B34" s="841" t="s">
        <v>415</v>
      </c>
      <c r="C34" s="842"/>
      <c r="D34" s="842"/>
      <c r="E34" s="842"/>
      <c r="F34" s="842"/>
      <c r="G34" s="842"/>
      <c r="H34" s="842"/>
      <c r="I34" s="842"/>
      <c r="J34" s="842"/>
      <c r="K34" s="842"/>
      <c r="L34" s="842"/>
      <c r="M34" s="842"/>
      <c r="N34" s="842"/>
      <c r="O34" s="842"/>
      <c r="P34" s="843"/>
      <c r="Q34" s="844">
        <v>134</v>
      </c>
      <c r="R34" s="845"/>
      <c r="S34" s="845"/>
      <c r="T34" s="845"/>
      <c r="U34" s="845"/>
      <c r="V34" s="845">
        <v>159</v>
      </c>
      <c r="W34" s="845"/>
      <c r="X34" s="845"/>
      <c r="Y34" s="845"/>
      <c r="Z34" s="845"/>
      <c r="AA34" s="845">
        <v>-26</v>
      </c>
      <c r="AB34" s="845"/>
      <c r="AC34" s="845"/>
      <c r="AD34" s="845"/>
      <c r="AE34" s="846"/>
      <c r="AF34" s="847">
        <v>157</v>
      </c>
      <c r="AG34" s="848"/>
      <c r="AH34" s="848"/>
      <c r="AI34" s="848"/>
      <c r="AJ34" s="849"/>
      <c r="AK34" s="916">
        <v>1</v>
      </c>
      <c r="AL34" s="917"/>
      <c r="AM34" s="917"/>
      <c r="AN34" s="917"/>
      <c r="AO34" s="917"/>
      <c r="AP34" s="917">
        <v>6</v>
      </c>
      <c r="AQ34" s="917"/>
      <c r="AR34" s="917"/>
      <c r="AS34" s="917"/>
      <c r="AT34" s="917"/>
      <c r="AU34" s="917">
        <v>0</v>
      </c>
      <c r="AV34" s="917"/>
      <c r="AW34" s="917"/>
      <c r="AX34" s="917"/>
      <c r="AY34" s="917"/>
      <c r="AZ34" s="918" t="s">
        <v>591</v>
      </c>
      <c r="BA34" s="918"/>
      <c r="BB34" s="918"/>
      <c r="BC34" s="918"/>
      <c r="BD34" s="918"/>
      <c r="BE34" s="914" t="s">
        <v>416</v>
      </c>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2">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2">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2">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2">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2">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2">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2">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2">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2">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2">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2">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2">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2">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2">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2">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2">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2">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2">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2">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2">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2">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2">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2">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2">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2">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2">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5">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2">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417</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5">
      <c r="A63" s="266" t="s">
        <v>394</v>
      </c>
      <c r="B63" s="876" t="s">
        <v>418</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5918</v>
      </c>
      <c r="AG63" s="928"/>
      <c r="AH63" s="928"/>
      <c r="AI63" s="928"/>
      <c r="AJ63" s="929"/>
      <c r="AK63" s="930"/>
      <c r="AL63" s="925"/>
      <c r="AM63" s="925"/>
      <c r="AN63" s="925"/>
      <c r="AO63" s="925"/>
      <c r="AP63" s="928">
        <v>26280</v>
      </c>
      <c r="AQ63" s="928"/>
      <c r="AR63" s="928"/>
      <c r="AS63" s="928"/>
      <c r="AT63" s="928"/>
      <c r="AU63" s="928">
        <v>12568</v>
      </c>
      <c r="AV63" s="928"/>
      <c r="AW63" s="928"/>
      <c r="AX63" s="928"/>
      <c r="AY63" s="928"/>
      <c r="AZ63" s="932"/>
      <c r="BA63" s="932"/>
      <c r="BB63" s="932"/>
      <c r="BC63" s="932"/>
      <c r="BD63" s="932"/>
      <c r="BE63" s="933"/>
      <c r="BF63" s="933"/>
      <c r="BG63" s="933"/>
      <c r="BH63" s="933"/>
      <c r="BI63" s="934"/>
      <c r="BJ63" s="935" t="s">
        <v>419</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2">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5">
      <c r="A65" s="254" t="s">
        <v>420</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2">
      <c r="A66" s="826" t="s">
        <v>421</v>
      </c>
      <c r="B66" s="827"/>
      <c r="C66" s="827"/>
      <c r="D66" s="827"/>
      <c r="E66" s="827"/>
      <c r="F66" s="827"/>
      <c r="G66" s="827"/>
      <c r="H66" s="827"/>
      <c r="I66" s="827"/>
      <c r="J66" s="827"/>
      <c r="K66" s="827"/>
      <c r="L66" s="827"/>
      <c r="M66" s="827"/>
      <c r="N66" s="827"/>
      <c r="O66" s="827"/>
      <c r="P66" s="828"/>
      <c r="Q66" s="803" t="s">
        <v>422</v>
      </c>
      <c r="R66" s="804"/>
      <c r="S66" s="804"/>
      <c r="T66" s="804"/>
      <c r="U66" s="805"/>
      <c r="V66" s="803" t="s">
        <v>423</v>
      </c>
      <c r="W66" s="804"/>
      <c r="X66" s="804"/>
      <c r="Y66" s="804"/>
      <c r="Z66" s="805"/>
      <c r="AA66" s="803" t="s">
        <v>424</v>
      </c>
      <c r="AB66" s="804"/>
      <c r="AC66" s="804"/>
      <c r="AD66" s="804"/>
      <c r="AE66" s="805"/>
      <c r="AF66" s="938" t="s">
        <v>425</v>
      </c>
      <c r="AG66" s="899"/>
      <c r="AH66" s="899"/>
      <c r="AI66" s="899"/>
      <c r="AJ66" s="939"/>
      <c r="AK66" s="803" t="s">
        <v>426</v>
      </c>
      <c r="AL66" s="827"/>
      <c r="AM66" s="827"/>
      <c r="AN66" s="827"/>
      <c r="AO66" s="828"/>
      <c r="AP66" s="803" t="s">
        <v>427</v>
      </c>
      <c r="AQ66" s="804"/>
      <c r="AR66" s="804"/>
      <c r="AS66" s="804"/>
      <c r="AT66" s="805"/>
      <c r="AU66" s="803" t="s">
        <v>428</v>
      </c>
      <c r="AV66" s="804"/>
      <c r="AW66" s="804"/>
      <c r="AX66" s="804"/>
      <c r="AY66" s="805"/>
      <c r="AZ66" s="803" t="s">
        <v>381</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5">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2">
      <c r="A68" s="260">
        <v>1</v>
      </c>
      <c r="B68" s="955" t="s">
        <v>592</v>
      </c>
      <c r="C68" s="956"/>
      <c r="D68" s="956"/>
      <c r="E68" s="956"/>
      <c r="F68" s="956"/>
      <c r="G68" s="956"/>
      <c r="H68" s="956"/>
      <c r="I68" s="956"/>
      <c r="J68" s="956"/>
      <c r="K68" s="956"/>
      <c r="L68" s="956"/>
      <c r="M68" s="956"/>
      <c r="N68" s="956"/>
      <c r="O68" s="956"/>
      <c r="P68" s="957"/>
      <c r="Q68" s="958">
        <v>1598</v>
      </c>
      <c r="R68" s="952"/>
      <c r="S68" s="952"/>
      <c r="T68" s="952"/>
      <c r="U68" s="952"/>
      <c r="V68" s="952">
        <v>1483</v>
      </c>
      <c r="W68" s="952"/>
      <c r="X68" s="952"/>
      <c r="Y68" s="952"/>
      <c r="Z68" s="952"/>
      <c r="AA68" s="952">
        <v>115</v>
      </c>
      <c r="AB68" s="952"/>
      <c r="AC68" s="952"/>
      <c r="AD68" s="952"/>
      <c r="AE68" s="952"/>
      <c r="AF68" s="952">
        <v>115</v>
      </c>
      <c r="AG68" s="952"/>
      <c r="AH68" s="952"/>
      <c r="AI68" s="952"/>
      <c r="AJ68" s="952"/>
      <c r="AK68" s="952" t="s">
        <v>591</v>
      </c>
      <c r="AL68" s="952"/>
      <c r="AM68" s="952"/>
      <c r="AN68" s="952"/>
      <c r="AO68" s="952"/>
      <c r="AP68" s="952" t="s">
        <v>591</v>
      </c>
      <c r="AQ68" s="952"/>
      <c r="AR68" s="952"/>
      <c r="AS68" s="952"/>
      <c r="AT68" s="952"/>
      <c r="AU68" s="952" t="s">
        <v>591</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39" customHeight="1" x14ac:dyDescent="0.2">
      <c r="A69" s="263">
        <v>2</v>
      </c>
      <c r="B69" s="963" t="s">
        <v>593</v>
      </c>
      <c r="C69" s="960"/>
      <c r="D69" s="960"/>
      <c r="E69" s="960"/>
      <c r="F69" s="960"/>
      <c r="G69" s="960"/>
      <c r="H69" s="960"/>
      <c r="I69" s="960"/>
      <c r="J69" s="960"/>
      <c r="K69" s="960"/>
      <c r="L69" s="960"/>
      <c r="M69" s="960"/>
      <c r="N69" s="960"/>
      <c r="O69" s="960"/>
      <c r="P69" s="961"/>
      <c r="Q69" s="962">
        <v>896695</v>
      </c>
      <c r="R69" s="917"/>
      <c r="S69" s="917"/>
      <c r="T69" s="917"/>
      <c r="U69" s="917"/>
      <c r="V69" s="917">
        <v>845698</v>
      </c>
      <c r="W69" s="917"/>
      <c r="X69" s="917"/>
      <c r="Y69" s="917"/>
      <c r="Z69" s="917"/>
      <c r="AA69" s="917">
        <v>50997</v>
      </c>
      <c r="AB69" s="917"/>
      <c r="AC69" s="917"/>
      <c r="AD69" s="917"/>
      <c r="AE69" s="917"/>
      <c r="AF69" s="917">
        <v>50997</v>
      </c>
      <c r="AG69" s="917"/>
      <c r="AH69" s="917"/>
      <c r="AI69" s="917"/>
      <c r="AJ69" s="917"/>
      <c r="AK69" s="917">
        <v>1</v>
      </c>
      <c r="AL69" s="917"/>
      <c r="AM69" s="917"/>
      <c r="AN69" s="917"/>
      <c r="AO69" s="917"/>
      <c r="AP69" s="917" t="s">
        <v>591</v>
      </c>
      <c r="AQ69" s="917"/>
      <c r="AR69" s="917"/>
      <c r="AS69" s="917"/>
      <c r="AT69" s="917"/>
      <c r="AU69" s="917" t="s">
        <v>591</v>
      </c>
      <c r="AV69" s="917"/>
      <c r="AW69" s="917"/>
      <c r="AX69" s="917"/>
      <c r="AY69" s="917"/>
      <c r="AZ69" s="964"/>
      <c r="BA69" s="964"/>
      <c r="BB69" s="964"/>
      <c r="BC69" s="964"/>
      <c r="BD69" s="965"/>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2">
      <c r="A70" s="263">
        <v>3</v>
      </c>
      <c r="B70" s="959"/>
      <c r="C70" s="960"/>
      <c r="D70" s="960"/>
      <c r="E70" s="960"/>
      <c r="F70" s="960"/>
      <c r="G70" s="960"/>
      <c r="H70" s="960"/>
      <c r="I70" s="960"/>
      <c r="J70" s="960"/>
      <c r="K70" s="960"/>
      <c r="L70" s="960"/>
      <c r="M70" s="960"/>
      <c r="N70" s="960"/>
      <c r="O70" s="960"/>
      <c r="P70" s="961"/>
      <c r="Q70" s="962"/>
      <c r="R70" s="917"/>
      <c r="S70" s="917"/>
      <c r="T70" s="917"/>
      <c r="U70" s="917"/>
      <c r="V70" s="917"/>
      <c r="W70" s="917"/>
      <c r="X70" s="917"/>
      <c r="Y70" s="917"/>
      <c r="Z70" s="917"/>
      <c r="AA70" s="917"/>
      <c r="AB70" s="917"/>
      <c r="AC70" s="917"/>
      <c r="AD70" s="917"/>
      <c r="AE70" s="917"/>
      <c r="AF70" s="917"/>
      <c r="AG70" s="917"/>
      <c r="AH70" s="917"/>
      <c r="AI70" s="917"/>
      <c r="AJ70" s="917"/>
      <c r="AK70" s="917"/>
      <c r="AL70" s="917"/>
      <c r="AM70" s="917"/>
      <c r="AN70" s="917"/>
      <c r="AO70" s="917"/>
      <c r="AP70" s="917"/>
      <c r="AQ70" s="917"/>
      <c r="AR70" s="917"/>
      <c r="AS70" s="917"/>
      <c r="AT70" s="917"/>
      <c r="AU70" s="917"/>
      <c r="AV70" s="917"/>
      <c r="AW70" s="917"/>
      <c r="AX70" s="917"/>
      <c r="AY70" s="917"/>
      <c r="AZ70" s="964"/>
      <c r="BA70" s="964"/>
      <c r="BB70" s="964"/>
      <c r="BC70" s="964"/>
      <c r="BD70" s="965"/>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2">
      <c r="A71" s="263">
        <v>4</v>
      </c>
      <c r="B71" s="959"/>
      <c r="C71" s="960"/>
      <c r="D71" s="960"/>
      <c r="E71" s="960"/>
      <c r="F71" s="960"/>
      <c r="G71" s="960"/>
      <c r="H71" s="960"/>
      <c r="I71" s="960"/>
      <c r="J71" s="960"/>
      <c r="K71" s="960"/>
      <c r="L71" s="960"/>
      <c r="M71" s="960"/>
      <c r="N71" s="960"/>
      <c r="O71" s="960"/>
      <c r="P71" s="961"/>
      <c r="Q71" s="962"/>
      <c r="R71" s="917"/>
      <c r="S71" s="917"/>
      <c r="T71" s="917"/>
      <c r="U71" s="917"/>
      <c r="V71" s="917"/>
      <c r="W71" s="917"/>
      <c r="X71" s="917"/>
      <c r="Y71" s="917"/>
      <c r="Z71" s="917"/>
      <c r="AA71" s="917"/>
      <c r="AB71" s="917"/>
      <c r="AC71" s="917"/>
      <c r="AD71" s="917"/>
      <c r="AE71" s="917"/>
      <c r="AF71" s="917"/>
      <c r="AG71" s="917"/>
      <c r="AH71" s="917"/>
      <c r="AI71" s="917"/>
      <c r="AJ71" s="917"/>
      <c r="AK71" s="917"/>
      <c r="AL71" s="917"/>
      <c r="AM71" s="917"/>
      <c r="AN71" s="917"/>
      <c r="AO71" s="917"/>
      <c r="AP71" s="917"/>
      <c r="AQ71" s="917"/>
      <c r="AR71" s="917"/>
      <c r="AS71" s="917"/>
      <c r="AT71" s="917"/>
      <c r="AU71" s="917"/>
      <c r="AV71" s="917"/>
      <c r="AW71" s="917"/>
      <c r="AX71" s="917"/>
      <c r="AY71" s="917"/>
      <c r="AZ71" s="964"/>
      <c r="BA71" s="964"/>
      <c r="BB71" s="964"/>
      <c r="BC71" s="964"/>
      <c r="BD71" s="965"/>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2">
      <c r="A72" s="263">
        <v>5</v>
      </c>
      <c r="B72" s="959"/>
      <c r="C72" s="960"/>
      <c r="D72" s="960"/>
      <c r="E72" s="960"/>
      <c r="F72" s="960"/>
      <c r="G72" s="960"/>
      <c r="H72" s="960"/>
      <c r="I72" s="960"/>
      <c r="J72" s="960"/>
      <c r="K72" s="960"/>
      <c r="L72" s="960"/>
      <c r="M72" s="960"/>
      <c r="N72" s="960"/>
      <c r="O72" s="960"/>
      <c r="P72" s="961"/>
      <c r="Q72" s="962"/>
      <c r="R72" s="917"/>
      <c r="S72" s="917"/>
      <c r="T72" s="917"/>
      <c r="U72" s="917"/>
      <c r="V72" s="917"/>
      <c r="W72" s="917"/>
      <c r="X72" s="917"/>
      <c r="Y72" s="917"/>
      <c r="Z72" s="917"/>
      <c r="AA72" s="917"/>
      <c r="AB72" s="917"/>
      <c r="AC72" s="917"/>
      <c r="AD72" s="917"/>
      <c r="AE72" s="917"/>
      <c r="AF72" s="917"/>
      <c r="AG72" s="917"/>
      <c r="AH72" s="917"/>
      <c r="AI72" s="917"/>
      <c r="AJ72" s="917"/>
      <c r="AK72" s="917"/>
      <c r="AL72" s="917"/>
      <c r="AM72" s="917"/>
      <c r="AN72" s="917"/>
      <c r="AO72" s="917"/>
      <c r="AP72" s="917"/>
      <c r="AQ72" s="917"/>
      <c r="AR72" s="917"/>
      <c r="AS72" s="917"/>
      <c r="AT72" s="917"/>
      <c r="AU72" s="917"/>
      <c r="AV72" s="917"/>
      <c r="AW72" s="917"/>
      <c r="AX72" s="917"/>
      <c r="AY72" s="917"/>
      <c r="AZ72" s="964"/>
      <c r="BA72" s="964"/>
      <c r="BB72" s="964"/>
      <c r="BC72" s="964"/>
      <c r="BD72" s="965"/>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2">
      <c r="A73" s="263">
        <v>6</v>
      </c>
      <c r="B73" s="959"/>
      <c r="C73" s="960"/>
      <c r="D73" s="960"/>
      <c r="E73" s="960"/>
      <c r="F73" s="960"/>
      <c r="G73" s="960"/>
      <c r="H73" s="960"/>
      <c r="I73" s="960"/>
      <c r="J73" s="960"/>
      <c r="K73" s="960"/>
      <c r="L73" s="960"/>
      <c r="M73" s="960"/>
      <c r="N73" s="960"/>
      <c r="O73" s="960"/>
      <c r="P73" s="961"/>
      <c r="Q73" s="962"/>
      <c r="R73" s="917"/>
      <c r="S73" s="917"/>
      <c r="T73" s="917"/>
      <c r="U73" s="917"/>
      <c r="V73" s="917"/>
      <c r="W73" s="917"/>
      <c r="X73" s="917"/>
      <c r="Y73" s="917"/>
      <c r="Z73" s="917"/>
      <c r="AA73" s="917"/>
      <c r="AB73" s="917"/>
      <c r="AC73" s="917"/>
      <c r="AD73" s="917"/>
      <c r="AE73" s="917"/>
      <c r="AF73" s="917"/>
      <c r="AG73" s="917"/>
      <c r="AH73" s="917"/>
      <c r="AI73" s="917"/>
      <c r="AJ73" s="917"/>
      <c r="AK73" s="917"/>
      <c r="AL73" s="917"/>
      <c r="AM73" s="917"/>
      <c r="AN73" s="917"/>
      <c r="AO73" s="917"/>
      <c r="AP73" s="917"/>
      <c r="AQ73" s="917"/>
      <c r="AR73" s="917"/>
      <c r="AS73" s="917"/>
      <c r="AT73" s="917"/>
      <c r="AU73" s="917"/>
      <c r="AV73" s="917"/>
      <c r="AW73" s="917"/>
      <c r="AX73" s="917"/>
      <c r="AY73" s="917"/>
      <c r="AZ73" s="964"/>
      <c r="BA73" s="964"/>
      <c r="BB73" s="964"/>
      <c r="BC73" s="964"/>
      <c r="BD73" s="965"/>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2">
      <c r="A74" s="263">
        <v>7</v>
      </c>
      <c r="B74" s="959"/>
      <c r="C74" s="960"/>
      <c r="D74" s="960"/>
      <c r="E74" s="960"/>
      <c r="F74" s="960"/>
      <c r="G74" s="960"/>
      <c r="H74" s="960"/>
      <c r="I74" s="960"/>
      <c r="J74" s="960"/>
      <c r="K74" s="960"/>
      <c r="L74" s="960"/>
      <c r="M74" s="960"/>
      <c r="N74" s="960"/>
      <c r="O74" s="960"/>
      <c r="P74" s="961"/>
      <c r="Q74" s="962"/>
      <c r="R74" s="917"/>
      <c r="S74" s="917"/>
      <c r="T74" s="917"/>
      <c r="U74" s="917"/>
      <c r="V74" s="917"/>
      <c r="W74" s="917"/>
      <c r="X74" s="917"/>
      <c r="Y74" s="917"/>
      <c r="Z74" s="917"/>
      <c r="AA74" s="917"/>
      <c r="AB74" s="917"/>
      <c r="AC74" s="917"/>
      <c r="AD74" s="917"/>
      <c r="AE74" s="917"/>
      <c r="AF74" s="917"/>
      <c r="AG74" s="917"/>
      <c r="AH74" s="917"/>
      <c r="AI74" s="917"/>
      <c r="AJ74" s="917"/>
      <c r="AK74" s="917"/>
      <c r="AL74" s="917"/>
      <c r="AM74" s="917"/>
      <c r="AN74" s="917"/>
      <c r="AO74" s="917"/>
      <c r="AP74" s="917"/>
      <c r="AQ74" s="917"/>
      <c r="AR74" s="917"/>
      <c r="AS74" s="917"/>
      <c r="AT74" s="917"/>
      <c r="AU74" s="917"/>
      <c r="AV74" s="917"/>
      <c r="AW74" s="917"/>
      <c r="AX74" s="917"/>
      <c r="AY74" s="917"/>
      <c r="AZ74" s="964"/>
      <c r="BA74" s="964"/>
      <c r="BB74" s="964"/>
      <c r="BC74" s="964"/>
      <c r="BD74" s="965"/>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2">
      <c r="A75" s="263">
        <v>8</v>
      </c>
      <c r="B75" s="959"/>
      <c r="C75" s="960"/>
      <c r="D75" s="960"/>
      <c r="E75" s="960"/>
      <c r="F75" s="960"/>
      <c r="G75" s="960"/>
      <c r="H75" s="960"/>
      <c r="I75" s="960"/>
      <c r="J75" s="960"/>
      <c r="K75" s="960"/>
      <c r="L75" s="960"/>
      <c r="M75" s="960"/>
      <c r="N75" s="960"/>
      <c r="O75" s="960"/>
      <c r="P75" s="961"/>
      <c r="Q75" s="966"/>
      <c r="R75" s="967"/>
      <c r="S75" s="967"/>
      <c r="T75" s="967"/>
      <c r="U75" s="916"/>
      <c r="V75" s="968"/>
      <c r="W75" s="967"/>
      <c r="X75" s="967"/>
      <c r="Y75" s="967"/>
      <c r="Z75" s="916"/>
      <c r="AA75" s="968"/>
      <c r="AB75" s="967"/>
      <c r="AC75" s="967"/>
      <c r="AD75" s="967"/>
      <c r="AE75" s="916"/>
      <c r="AF75" s="968"/>
      <c r="AG75" s="967"/>
      <c r="AH75" s="967"/>
      <c r="AI75" s="967"/>
      <c r="AJ75" s="916"/>
      <c r="AK75" s="968"/>
      <c r="AL75" s="967"/>
      <c r="AM75" s="967"/>
      <c r="AN75" s="967"/>
      <c r="AO75" s="916"/>
      <c r="AP75" s="968"/>
      <c r="AQ75" s="967"/>
      <c r="AR75" s="967"/>
      <c r="AS75" s="967"/>
      <c r="AT75" s="916"/>
      <c r="AU75" s="968"/>
      <c r="AV75" s="967"/>
      <c r="AW75" s="967"/>
      <c r="AX75" s="967"/>
      <c r="AY75" s="916"/>
      <c r="AZ75" s="964"/>
      <c r="BA75" s="964"/>
      <c r="BB75" s="964"/>
      <c r="BC75" s="964"/>
      <c r="BD75" s="965"/>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2">
      <c r="A76" s="263">
        <v>9</v>
      </c>
      <c r="B76" s="959"/>
      <c r="C76" s="960"/>
      <c r="D76" s="960"/>
      <c r="E76" s="960"/>
      <c r="F76" s="960"/>
      <c r="G76" s="960"/>
      <c r="H76" s="960"/>
      <c r="I76" s="960"/>
      <c r="J76" s="960"/>
      <c r="K76" s="960"/>
      <c r="L76" s="960"/>
      <c r="M76" s="960"/>
      <c r="N76" s="960"/>
      <c r="O76" s="960"/>
      <c r="P76" s="961"/>
      <c r="Q76" s="966"/>
      <c r="R76" s="967"/>
      <c r="S76" s="967"/>
      <c r="T76" s="967"/>
      <c r="U76" s="916"/>
      <c r="V76" s="968"/>
      <c r="W76" s="967"/>
      <c r="X76" s="967"/>
      <c r="Y76" s="967"/>
      <c r="Z76" s="916"/>
      <c r="AA76" s="968"/>
      <c r="AB76" s="967"/>
      <c r="AC76" s="967"/>
      <c r="AD76" s="967"/>
      <c r="AE76" s="916"/>
      <c r="AF76" s="968"/>
      <c r="AG76" s="967"/>
      <c r="AH76" s="967"/>
      <c r="AI76" s="967"/>
      <c r="AJ76" s="916"/>
      <c r="AK76" s="968"/>
      <c r="AL76" s="967"/>
      <c r="AM76" s="967"/>
      <c r="AN76" s="967"/>
      <c r="AO76" s="916"/>
      <c r="AP76" s="968"/>
      <c r="AQ76" s="967"/>
      <c r="AR76" s="967"/>
      <c r="AS76" s="967"/>
      <c r="AT76" s="916"/>
      <c r="AU76" s="968"/>
      <c r="AV76" s="967"/>
      <c r="AW76" s="967"/>
      <c r="AX76" s="967"/>
      <c r="AY76" s="916"/>
      <c r="AZ76" s="964"/>
      <c r="BA76" s="964"/>
      <c r="BB76" s="964"/>
      <c r="BC76" s="964"/>
      <c r="BD76" s="965"/>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2">
      <c r="A77" s="263">
        <v>10</v>
      </c>
      <c r="B77" s="959"/>
      <c r="C77" s="960"/>
      <c r="D77" s="960"/>
      <c r="E77" s="960"/>
      <c r="F77" s="960"/>
      <c r="G77" s="960"/>
      <c r="H77" s="960"/>
      <c r="I77" s="960"/>
      <c r="J77" s="960"/>
      <c r="K77" s="960"/>
      <c r="L77" s="960"/>
      <c r="M77" s="960"/>
      <c r="N77" s="960"/>
      <c r="O77" s="960"/>
      <c r="P77" s="961"/>
      <c r="Q77" s="966"/>
      <c r="R77" s="967"/>
      <c r="S77" s="967"/>
      <c r="T77" s="967"/>
      <c r="U77" s="916"/>
      <c r="V77" s="968"/>
      <c r="W77" s="967"/>
      <c r="X77" s="967"/>
      <c r="Y77" s="967"/>
      <c r="Z77" s="916"/>
      <c r="AA77" s="968"/>
      <c r="AB77" s="967"/>
      <c r="AC77" s="967"/>
      <c r="AD77" s="967"/>
      <c r="AE77" s="916"/>
      <c r="AF77" s="968"/>
      <c r="AG77" s="967"/>
      <c r="AH77" s="967"/>
      <c r="AI77" s="967"/>
      <c r="AJ77" s="916"/>
      <c r="AK77" s="968"/>
      <c r="AL77" s="967"/>
      <c r="AM77" s="967"/>
      <c r="AN77" s="967"/>
      <c r="AO77" s="916"/>
      <c r="AP77" s="968"/>
      <c r="AQ77" s="967"/>
      <c r="AR77" s="967"/>
      <c r="AS77" s="967"/>
      <c r="AT77" s="916"/>
      <c r="AU77" s="968"/>
      <c r="AV77" s="967"/>
      <c r="AW77" s="967"/>
      <c r="AX77" s="967"/>
      <c r="AY77" s="916"/>
      <c r="AZ77" s="964"/>
      <c r="BA77" s="964"/>
      <c r="BB77" s="964"/>
      <c r="BC77" s="964"/>
      <c r="BD77" s="965"/>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2">
      <c r="A78" s="263">
        <v>11</v>
      </c>
      <c r="B78" s="959"/>
      <c r="C78" s="960"/>
      <c r="D78" s="960"/>
      <c r="E78" s="960"/>
      <c r="F78" s="960"/>
      <c r="G78" s="960"/>
      <c r="H78" s="960"/>
      <c r="I78" s="960"/>
      <c r="J78" s="960"/>
      <c r="K78" s="960"/>
      <c r="L78" s="960"/>
      <c r="M78" s="960"/>
      <c r="N78" s="960"/>
      <c r="O78" s="960"/>
      <c r="P78" s="961"/>
      <c r="Q78" s="962"/>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4"/>
      <c r="BA78" s="964"/>
      <c r="BB78" s="964"/>
      <c r="BC78" s="964"/>
      <c r="BD78" s="965"/>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2">
      <c r="A79" s="263">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4"/>
      <c r="BA79" s="964"/>
      <c r="BB79" s="964"/>
      <c r="BC79" s="964"/>
      <c r="BD79" s="965"/>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2">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4"/>
      <c r="BA80" s="964"/>
      <c r="BB80" s="964"/>
      <c r="BC80" s="964"/>
      <c r="BD80" s="965"/>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2">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4"/>
      <c r="BA81" s="964"/>
      <c r="BB81" s="964"/>
      <c r="BC81" s="964"/>
      <c r="BD81" s="965"/>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2">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4"/>
      <c r="BA82" s="964"/>
      <c r="BB82" s="964"/>
      <c r="BC82" s="964"/>
      <c r="BD82" s="965"/>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2">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4"/>
      <c r="BA83" s="964"/>
      <c r="BB83" s="964"/>
      <c r="BC83" s="964"/>
      <c r="BD83" s="965"/>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2">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4"/>
      <c r="BA84" s="964"/>
      <c r="BB84" s="964"/>
      <c r="BC84" s="964"/>
      <c r="BD84" s="965"/>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2">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4"/>
      <c r="BA85" s="964"/>
      <c r="BB85" s="964"/>
      <c r="BC85" s="964"/>
      <c r="BD85" s="965"/>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2">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4"/>
      <c r="BA86" s="964"/>
      <c r="BB86" s="964"/>
      <c r="BC86" s="964"/>
      <c r="BD86" s="965"/>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2">
      <c r="A87" s="271">
        <v>20</v>
      </c>
      <c r="B87" s="969"/>
      <c r="C87" s="970"/>
      <c r="D87" s="970"/>
      <c r="E87" s="970"/>
      <c r="F87" s="970"/>
      <c r="G87" s="970"/>
      <c r="H87" s="970"/>
      <c r="I87" s="970"/>
      <c r="J87" s="970"/>
      <c r="K87" s="970"/>
      <c r="L87" s="970"/>
      <c r="M87" s="970"/>
      <c r="N87" s="970"/>
      <c r="O87" s="970"/>
      <c r="P87" s="971"/>
      <c r="Q87" s="972"/>
      <c r="R87" s="973"/>
      <c r="S87" s="973"/>
      <c r="T87" s="973"/>
      <c r="U87" s="973"/>
      <c r="V87" s="973"/>
      <c r="W87" s="973"/>
      <c r="X87" s="973"/>
      <c r="Y87" s="973"/>
      <c r="Z87" s="973"/>
      <c r="AA87" s="973"/>
      <c r="AB87" s="973"/>
      <c r="AC87" s="973"/>
      <c r="AD87" s="973"/>
      <c r="AE87" s="973"/>
      <c r="AF87" s="973"/>
      <c r="AG87" s="973"/>
      <c r="AH87" s="973"/>
      <c r="AI87" s="973"/>
      <c r="AJ87" s="973"/>
      <c r="AK87" s="973"/>
      <c r="AL87" s="973"/>
      <c r="AM87" s="973"/>
      <c r="AN87" s="973"/>
      <c r="AO87" s="973"/>
      <c r="AP87" s="973"/>
      <c r="AQ87" s="973"/>
      <c r="AR87" s="973"/>
      <c r="AS87" s="973"/>
      <c r="AT87" s="973"/>
      <c r="AU87" s="973"/>
      <c r="AV87" s="973"/>
      <c r="AW87" s="973"/>
      <c r="AX87" s="973"/>
      <c r="AY87" s="973"/>
      <c r="AZ87" s="974"/>
      <c r="BA87" s="974"/>
      <c r="BB87" s="974"/>
      <c r="BC87" s="974"/>
      <c r="BD87" s="975"/>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5">
      <c r="A88" s="266" t="s">
        <v>394</v>
      </c>
      <c r="B88" s="876" t="s">
        <v>429</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51112</v>
      </c>
      <c r="AG88" s="928"/>
      <c r="AH88" s="928"/>
      <c r="AI88" s="928"/>
      <c r="AJ88" s="928"/>
      <c r="AK88" s="925"/>
      <c r="AL88" s="925"/>
      <c r="AM88" s="925"/>
      <c r="AN88" s="925"/>
      <c r="AO88" s="925"/>
      <c r="AP88" s="928" t="s">
        <v>591</v>
      </c>
      <c r="AQ88" s="928"/>
      <c r="AR88" s="928"/>
      <c r="AS88" s="928"/>
      <c r="AT88" s="928"/>
      <c r="AU88" s="928" t="s">
        <v>591</v>
      </c>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2">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2">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2">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2">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2">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2">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2">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2">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2">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2">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2">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2">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2">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5">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394</v>
      </c>
      <c r="BR102" s="876" t="s">
        <v>430</v>
      </c>
      <c r="BS102" s="877"/>
      <c r="BT102" s="877"/>
      <c r="BU102" s="877"/>
      <c r="BV102" s="877"/>
      <c r="BW102" s="877"/>
      <c r="BX102" s="877"/>
      <c r="BY102" s="877"/>
      <c r="BZ102" s="877"/>
      <c r="CA102" s="877"/>
      <c r="CB102" s="877"/>
      <c r="CC102" s="877"/>
      <c r="CD102" s="877"/>
      <c r="CE102" s="877"/>
      <c r="CF102" s="877"/>
      <c r="CG102" s="878"/>
      <c r="CH102" s="976"/>
      <c r="CI102" s="977"/>
      <c r="CJ102" s="977"/>
      <c r="CK102" s="977"/>
      <c r="CL102" s="978"/>
      <c r="CM102" s="976"/>
      <c r="CN102" s="977"/>
      <c r="CO102" s="977"/>
      <c r="CP102" s="977"/>
      <c r="CQ102" s="978"/>
      <c r="CR102" s="979">
        <v>49</v>
      </c>
      <c r="CS102" s="936"/>
      <c r="CT102" s="936"/>
      <c r="CU102" s="936"/>
      <c r="CV102" s="980"/>
      <c r="CW102" s="979" t="s">
        <v>591</v>
      </c>
      <c r="CX102" s="936"/>
      <c r="CY102" s="936"/>
      <c r="CZ102" s="936"/>
      <c r="DA102" s="980"/>
      <c r="DB102" s="979" t="s">
        <v>591</v>
      </c>
      <c r="DC102" s="936"/>
      <c r="DD102" s="936"/>
      <c r="DE102" s="936"/>
      <c r="DF102" s="980"/>
      <c r="DG102" s="979">
        <v>130</v>
      </c>
      <c r="DH102" s="936"/>
      <c r="DI102" s="936"/>
      <c r="DJ102" s="936"/>
      <c r="DK102" s="980"/>
      <c r="DL102" s="979" t="s">
        <v>591</v>
      </c>
      <c r="DM102" s="936"/>
      <c r="DN102" s="936"/>
      <c r="DO102" s="936"/>
      <c r="DP102" s="980"/>
      <c r="DQ102" s="979" t="s">
        <v>591</v>
      </c>
      <c r="DR102" s="936"/>
      <c r="DS102" s="936"/>
      <c r="DT102" s="936"/>
      <c r="DU102" s="980"/>
      <c r="DV102" s="1003"/>
      <c r="DW102" s="1004"/>
      <c r="DX102" s="1004"/>
      <c r="DY102" s="1004"/>
      <c r="DZ102" s="1005"/>
      <c r="EA102" s="248"/>
    </row>
    <row r="103" spans="1:131" s="249" customFormat="1" ht="26.25" customHeight="1" x14ac:dyDescent="0.2">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6" t="s">
        <v>431</v>
      </c>
      <c r="BR103" s="1006"/>
      <c r="BS103" s="1006"/>
      <c r="BT103" s="1006"/>
      <c r="BU103" s="1006"/>
      <c r="BV103" s="1006"/>
      <c r="BW103" s="1006"/>
      <c r="BX103" s="1006"/>
      <c r="BY103" s="1006"/>
      <c r="BZ103" s="1006"/>
      <c r="CA103" s="1006"/>
      <c r="CB103" s="1006"/>
      <c r="CC103" s="1006"/>
      <c r="CD103" s="1006"/>
      <c r="CE103" s="1006"/>
      <c r="CF103" s="1006"/>
      <c r="CG103" s="1006"/>
      <c r="CH103" s="1006"/>
      <c r="CI103" s="1006"/>
      <c r="CJ103" s="1006"/>
      <c r="CK103" s="1006"/>
      <c r="CL103" s="1006"/>
      <c r="CM103" s="1006"/>
      <c r="CN103" s="1006"/>
      <c r="CO103" s="1006"/>
      <c r="CP103" s="1006"/>
      <c r="CQ103" s="1006"/>
      <c r="CR103" s="1006"/>
      <c r="CS103" s="1006"/>
      <c r="CT103" s="1006"/>
      <c r="CU103" s="1006"/>
      <c r="CV103" s="1006"/>
      <c r="CW103" s="1006"/>
      <c r="CX103" s="1006"/>
      <c r="CY103" s="1006"/>
      <c r="CZ103" s="1006"/>
      <c r="DA103" s="1006"/>
      <c r="DB103" s="1006"/>
      <c r="DC103" s="1006"/>
      <c r="DD103" s="1006"/>
      <c r="DE103" s="1006"/>
      <c r="DF103" s="1006"/>
      <c r="DG103" s="1006"/>
      <c r="DH103" s="1006"/>
      <c r="DI103" s="1006"/>
      <c r="DJ103" s="1006"/>
      <c r="DK103" s="1006"/>
      <c r="DL103" s="1006"/>
      <c r="DM103" s="1006"/>
      <c r="DN103" s="1006"/>
      <c r="DO103" s="1006"/>
      <c r="DP103" s="1006"/>
      <c r="DQ103" s="1006"/>
      <c r="DR103" s="1006"/>
      <c r="DS103" s="1006"/>
      <c r="DT103" s="1006"/>
      <c r="DU103" s="1006"/>
      <c r="DV103" s="1006"/>
      <c r="DW103" s="1006"/>
      <c r="DX103" s="1006"/>
      <c r="DY103" s="1006"/>
      <c r="DZ103" s="1006"/>
      <c r="EA103" s="248"/>
    </row>
    <row r="104" spans="1:131" s="249" customFormat="1" ht="26.25" customHeight="1" x14ac:dyDescent="0.2">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7" t="s">
        <v>432</v>
      </c>
      <c r="BR104" s="1007"/>
      <c r="BS104" s="1007"/>
      <c r="BT104" s="1007"/>
      <c r="BU104" s="1007"/>
      <c r="BV104" s="1007"/>
      <c r="BW104" s="1007"/>
      <c r="BX104" s="1007"/>
      <c r="BY104" s="1007"/>
      <c r="BZ104" s="1007"/>
      <c r="CA104" s="1007"/>
      <c r="CB104" s="1007"/>
      <c r="CC104" s="1007"/>
      <c r="CD104" s="1007"/>
      <c r="CE104" s="1007"/>
      <c r="CF104" s="1007"/>
      <c r="CG104" s="1007"/>
      <c r="CH104" s="1007"/>
      <c r="CI104" s="1007"/>
      <c r="CJ104" s="1007"/>
      <c r="CK104" s="1007"/>
      <c r="CL104" s="1007"/>
      <c r="CM104" s="1007"/>
      <c r="CN104" s="1007"/>
      <c r="CO104" s="1007"/>
      <c r="CP104" s="1007"/>
      <c r="CQ104" s="1007"/>
      <c r="CR104" s="1007"/>
      <c r="CS104" s="1007"/>
      <c r="CT104" s="1007"/>
      <c r="CU104" s="1007"/>
      <c r="CV104" s="1007"/>
      <c r="CW104" s="1007"/>
      <c r="CX104" s="1007"/>
      <c r="CY104" s="1007"/>
      <c r="CZ104" s="1007"/>
      <c r="DA104" s="1007"/>
      <c r="DB104" s="1007"/>
      <c r="DC104" s="1007"/>
      <c r="DD104" s="1007"/>
      <c r="DE104" s="1007"/>
      <c r="DF104" s="1007"/>
      <c r="DG104" s="1007"/>
      <c r="DH104" s="1007"/>
      <c r="DI104" s="1007"/>
      <c r="DJ104" s="1007"/>
      <c r="DK104" s="1007"/>
      <c r="DL104" s="1007"/>
      <c r="DM104" s="1007"/>
      <c r="DN104" s="1007"/>
      <c r="DO104" s="1007"/>
      <c r="DP104" s="1007"/>
      <c r="DQ104" s="1007"/>
      <c r="DR104" s="1007"/>
      <c r="DS104" s="1007"/>
      <c r="DT104" s="1007"/>
      <c r="DU104" s="1007"/>
      <c r="DV104" s="1007"/>
      <c r="DW104" s="1007"/>
      <c r="DX104" s="1007"/>
      <c r="DY104" s="1007"/>
      <c r="DZ104" s="1007"/>
      <c r="EA104" s="248"/>
    </row>
    <row r="105" spans="1:131" s="249" customFormat="1" ht="11.25" customHeight="1" x14ac:dyDescent="0.2">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2">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5">
      <c r="A107" s="277" t="s">
        <v>433</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434</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2">
      <c r="A108" s="1008" t="s">
        <v>435</v>
      </c>
      <c r="B108" s="1009"/>
      <c r="C108" s="1009"/>
      <c r="D108" s="1009"/>
      <c r="E108" s="1009"/>
      <c r="F108" s="1009"/>
      <c r="G108" s="1009"/>
      <c r="H108" s="1009"/>
      <c r="I108" s="1009"/>
      <c r="J108" s="1009"/>
      <c r="K108" s="1009"/>
      <c r="L108" s="1009"/>
      <c r="M108" s="1009"/>
      <c r="N108" s="1009"/>
      <c r="O108" s="1009"/>
      <c r="P108" s="1009"/>
      <c r="Q108" s="1009"/>
      <c r="R108" s="1009"/>
      <c r="S108" s="1009"/>
      <c r="T108" s="1009"/>
      <c r="U108" s="1009"/>
      <c r="V108" s="1009"/>
      <c r="W108" s="1009"/>
      <c r="X108" s="1009"/>
      <c r="Y108" s="1009"/>
      <c r="Z108" s="1009"/>
      <c r="AA108" s="1009"/>
      <c r="AB108" s="1009"/>
      <c r="AC108" s="1009"/>
      <c r="AD108" s="1009"/>
      <c r="AE108" s="1009"/>
      <c r="AF108" s="1009"/>
      <c r="AG108" s="1009"/>
      <c r="AH108" s="1009"/>
      <c r="AI108" s="1009"/>
      <c r="AJ108" s="1009"/>
      <c r="AK108" s="1009"/>
      <c r="AL108" s="1009"/>
      <c r="AM108" s="1009"/>
      <c r="AN108" s="1009"/>
      <c r="AO108" s="1009"/>
      <c r="AP108" s="1009"/>
      <c r="AQ108" s="1009"/>
      <c r="AR108" s="1009"/>
      <c r="AS108" s="1009"/>
      <c r="AT108" s="1010"/>
      <c r="AU108" s="1008" t="s">
        <v>436</v>
      </c>
      <c r="AV108" s="1009"/>
      <c r="AW108" s="1009"/>
      <c r="AX108" s="1009"/>
      <c r="AY108" s="1009"/>
      <c r="AZ108" s="1009"/>
      <c r="BA108" s="1009"/>
      <c r="BB108" s="1009"/>
      <c r="BC108" s="1009"/>
      <c r="BD108" s="1009"/>
      <c r="BE108" s="1009"/>
      <c r="BF108" s="1009"/>
      <c r="BG108" s="1009"/>
      <c r="BH108" s="1009"/>
      <c r="BI108" s="1009"/>
      <c r="BJ108" s="1009"/>
      <c r="BK108" s="1009"/>
      <c r="BL108" s="1009"/>
      <c r="BM108" s="1009"/>
      <c r="BN108" s="1009"/>
      <c r="BO108" s="1009"/>
      <c r="BP108" s="1009"/>
      <c r="BQ108" s="1009"/>
      <c r="BR108" s="1009"/>
      <c r="BS108" s="1009"/>
      <c r="BT108" s="1009"/>
      <c r="BU108" s="1009"/>
      <c r="BV108" s="1009"/>
      <c r="BW108" s="1009"/>
      <c r="BX108" s="1009"/>
      <c r="BY108" s="1009"/>
      <c r="BZ108" s="1009"/>
      <c r="CA108" s="1009"/>
      <c r="CB108" s="1009"/>
      <c r="CC108" s="1009"/>
      <c r="CD108" s="1009"/>
      <c r="CE108" s="1009"/>
      <c r="CF108" s="1009"/>
      <c r="CG108" s="1009"/>
      <c r="CH108" s="1009"/>
      <c r="CI108" s="1009"/>
      <c r="CJ108" s="1009"/>
      <c r="CK108" s="1009"/>
      <c r="CL108" s="1009"/>
      <c r="CM108" s="1009"/>
      <c r="CN108" s="1009"/>
      <c r="CO108" s="1009"/>
      <c r="CP108" s="1009"/>
      <c r="CQ108" s="1009"/>
      <c r="CR108" s="1009"/>
      <c r="CS108" s="1009"/>
      <c r="CT108" s="1009"/>
      <c r="CU108" s="1009"/>
      <c r="CV108" s="1009"/>
      <c r="CW108" s="1009"/>
      <c r="CX108" s="1009"/>
      <c r="CY108" s="1009"/>
      <c r="CZ108" s="1009"/>
      <c r="DA108" s="1009"/>
      <c r="DB108" s="1009"/>
      <c r="DC108" s="1009"/>
      <c r="DD108" s="1009"/>
      <c r="DE108" s="1009"/>
      <c r="DF108" s="1009"/>
      <c r="DG108" s="1009"/>
      <c r="DH108" s="1009"/>
      <c r="DI108" s="1009"/>
      <c r="DJ108" s="1009"/>
      <c r="DK108" s="1009"/>
      <c r="DL108" s="1009"/>
      <c r="DM108" s="1009"/>
      <c r="DN108" s="1009"/>
      <c r="DO108" s="1009"/>
      <c r="DP108" s="1009"/>
      <c r="DQ108" s="1009"/>
      <c r="DR108" s="1009"/>
      <c r="DS108" s="1009"/>
      <c r="DT108" s="1009"/>
      <c r="DU108" s="1009"/>
      <c r="DV108" s="1009"/>
      <c r="DW108" s="1009"/>
      <c r="DX108" s="1009"/>
      <c r="DY108" s="1009"/>
      <c r="DZ108" s="1010"/>
    </row>
    <row r="109" spans="1:131" s="248" customFormat="1" ht="26.25" customHeight="1" x14ac:dyDescent="0.2">
      <c r="A109" s="1001" t="s">
        <v>437</v>
      </c>
      <c r="B109" s="982"/>
      <c r="C109" s="982"/>
      <c r="D109" s="982"/>
      <c r="E109" s="982"/>
      <c r="F109" s="982"/>
      <c r="G109" s="982"/>
      <c r="H109" s="982"/>
      <c r="I109" s="982"/>
      <c r="J109" s="982"/>
      <c r="K109" s="982"/>
      <c r="L109" s="982"/>
      <c r="M109" s="982"/>
      <c r="N109" s="982"/>
      <c r="O109" s="982"/>
      <c r="P109" s="982"/>
      <c r="Q109" s="982"/>
      <c r="R109" s="982"/>
      <c r="S109" s="982"/>
      <c r="T109" s="982"/>
      <c r="U109" s="982"/>
      <c r="V109" s="982"/>
      <c r="W109" s="982"/>
      <c r="X109" s="982"/>
      <c r="Y109" s="982"/>
      <c r="Z109" s="983"/>
      <c r="AA109" s="981" t="s">
        <v>438</v>
      </c>
      <c r="AB109" s="982"/>
      <c r="AC109" s="982"/>
      <c r="AD109" s="982"/>
      <c r="AE109" s="983"/>
      <c r="AF109" s="981" t="s">
        <v>439</v>
      </c>
      <c r="AG109" s="982"/>
      <c r="AH109" s="982"/>
      <c r="AI109" s="982"/>
      <c r="AJ109" s="983"/>
      <c r="AK109" s="981" t="s">
        <v>309</v>
      </c>
      <c r="AL109" s="982"/>
      <c r="AM109" s="982"/>
      <c r="AN109" s="982"/>
      <c r="AO109" s="983"/>
      <c r="AP109" s="981" t="s">
        <v>440</v>
      </c>
      <c r="AQ109" s="982"/>
      <c r="AR109" s="982"/>
      <c r="AS109" s="982"/>
      <c r="AT109" s="984"/>
      <c r="AU109" s="1001" t="s">
        <v>437</v>
      </c>
      <c r="AV109" s="982"/>
      <c r="AW109" s="982"/>
      <c r="AX109" s="982"/>
      <c r="AY109" s="982"/>
      <c r="AZ109" s="982"/>
      <c r="BA109" s="982"/>
      <c r="BB109" s="982"/>
      <c r="BC109" s="982"/>
      <c r="BD109" s="982"/>
      <c r="BE109" s="982"/>
      <c r="BF109" s="982"/>
      <c r="BG109" s="982"/>
      <c r="BH109" s="982"/>
      <c r="BI109" s="982"/>
      <c r="BJ109" s="982"/>
      <c r="BK109" s="982"/>
      <c r="BL109" s="982"/>
      <c r="BM109" s="982"/>
      <c r="BN109" s="982"/>
      <c r="BO109" s="982"/>
      <c r="BP109" s="983"/>
      <c r="BQ109" s="981" t="s">
        <v>438</v>
      </c>
      <c r="BR109" s="982"/>
      <c r="BS109" s="982"/>
      <c r="BT109" s="982"/>
      <c r="BU109" s="983"/>
      <c r="BV109" s="981" t="s">
        <v>439</v>
      </c>
      <c r="BW109" s="982"/>
      <c r="BX109" s="982"/>
      <c r="BY109" s="982"/>
      <c r="BZ109" s="983"/>
      <c r="CA109" s="981" t="s">
        <v>309</v>
      </c>
      <c r="CB109" s="982"/>
      <c r="CC109" s="982"/>
      <c r="CD109" s="982"/>
      <c r="CE109" s="983"/>
      <c r="CF109" s="1002" t="s">
        <v>440</v>
      </c>
      <c r="CG109" s="1002"/>
      <c r="CH109" s="1002"/>
      <c r="CI109" s="1002"/>
      <c r="CJ109" s="1002"/>
      <c r="CK109" s="981" t="s">
        <v>441</v>
      </c>
      <c r="CL109" s="982"/>
      <c r="CM109" s="982"/>
      <c r="CN109" s="982"/>
      <c r="CO109" s="982"/>
      <c r="CP109" s="982"/>
      <c r="CQ109" s="982"/>
      <c r="CR109" s="982"/>
      <c r="CS109" s="982"/>
      <c r="CT109" s="982"/>
      <c r="CU109" s="982"/>
      <c r="CV109" s="982"/>
      <c r="CW109" s="982"/>
      <c r="CX109" s="982"/>
      <c r="CY109" s="982"/>
      <c r="CZ109" s="982"/>
      <c r="DA109" s="982"/>
      <c r="DB109" s="982"/>
      <c r="DC109" s="982"/>
      <c r="DD109" s="982"/>
      <c r="DE109" s="982"/>
      <c r="DF109" s="983"/>
      <c r="DG109" s="981" t="s">
        <v>438</v>
      </c>
      <c r="DH109" s="982"/>
      <c r="DI109" s="982"/>
      <c r="DJ109" s="982"/>
      <c r="DK109" s="983"/>
      <c r="DL109" s="981" t="s">
        <v>439</v>
      </c>
      <c r="DM109" s="982"/>
      <c r="DN109" s="982"/>
      <c r="DO109" s="982"/>
      <c r="DP109" s="983"/>
      <c r="DQ109" s="981" t="s">
        <v>309</v>
      </c>
      <c r="DR109" s="982"/>
      <c r="DS109" s="982"/>
      <c r="DT109" s="982"/>
      <c r="DU109" s="983"/>
      <c r="DV109" s="981" t="s">
        <v>440</v>
      </c>
      <c r="DW109" s="982"/>
      <c r="DX109" s="982"/>
      <c r="DY109" s="982"/>
      <c r="DZ109" s="984"/>
    </row>
    <row r="110" spans="1:131" s="248" customFormat="1" ht="26.25" customHeight="1" x14ac:dyDescent="0.2">
      <c r="A110" s="985" t="s">
        <v>442</v>
      </c>
      <c r="B110" s="986"/>
      <c r="C110" s="986"/>
      <c r="D110" s="986"/>
      <c r="E110" s="986"/>
      <c r="F110" s="986"/>
      <c r="G110" s="986"/>
      <c r="H110" s="986"/>
      <c r="I110" s="986"/>
      <c r="J110" s="986"/>
      <c r="K110" s="986"/>
      <c r="L110" s="986"/>
      <c r="M110" s="986"/>
      <c r="N110" s="986"/>
      <c r="O110" s="986"/>
      <c r="P110" s="986"/>
      <c r="Q110" s="986"/>
      <c r="R110" s="986"/>
      <c r="S110" s="986"/>
      <c r="T110" s="986"/>
      <c r="U110" s="986"/>
      <c r="V110" s="986"/>
      <c r="W110" s="986"/>
      <c r="X110" s="986"/>
      <c r="Y110" s="986"/>
      <c r="Z110" s="987"/>
      <c r="AA110" s="988">
        <v>3493813</v>
      </c>
      <c r="AB110" s="989"/>
      <c r="AC110" s="989"/>
      <c r="AD110" s="989"/>
      <c r="AE110" s="990"/>
      <c r="AF110" s="991">
        <v>3341028</v>
      </c>
      <c r="AG110" s="989"/>
      <c r="AH110" s="989"/>
      <c r="AI110" s="989"/>
      <c r="AJ110" s="990"/>
      <c r="AK110" s="991">
        <v>3223074</v>
      </c>
      <c r="AL110" s="989"/>
      <c r="AM110" s="989"/>
      <c r="AN110" s="989"/>
      <c r="AO110" s="990"/>
      <c r="AP110" s="992">
        <v>9.5</v>
      </c>
      <c r="AQ110" s="993"/>
      <c r="AR110" s="993"/>
      <c r="AS110" s="993"/>
      <c r="AT110" s="994"/>
      <c r="AU110" s="995" t="s">
        <v>73</v>
      </c>
      <c r="AV110" s="996"/>
      <c r="AW110" s="996"/>
      <c r="AX110" s="996"/>
      <c r="AY110" s="996"/>
      <c r="AZ110" s="1037" t="s">
        <v>443</v>
      </c>
      <c r="BA110" s="986"/>
      <c r="BB110" s="986"/>
      <c r="BC110" s="986"/>
      <c r="BD110" s="986"/>
      <c r="BE110" s="986"/>
      <c r="BF110" s="986"/>
      <c r="BG110" s="986"/>
      <c r="BH110" s="986"/>
      <c r="BI110" s="986"/>
      <c r="BJ110" s="986"/>
      <c r="BK110" s="986"/>
      <c r="BL110" s="986"/>
      <c r="BM110" s="986"/>
      <c r="BN110" s="986"/>
      <c r="BO110" s="986"/>
      <c r="BP110" s="987"/>
      <c r="BQ110" s="1023">
        <v>30790481</v>
      </c>
      <c r="BR110" s="1024"/>
      <c r="BS110" s="1024"/>
      <c r="BT110" s="1024"/>
      <c r="BU110" s="1024"/>
      <c r="BV110" s="1024">
        <v>30248257</v>
      </c>
      <c r="BW110" s="1024"/>
      <c r="BX110" s="1024"/>
      <c r="BY110" s="1024"/>
      <c r="BZ110" s="1024"/>
      <c r="CA110" s="1024">
        <v>30514409</v>
      </c>
      <c r="CB110" s="1024"/>
      <c r="CC110" s="1024"/>
      <c r="CD110" s="1024"/>
      <c r="CE110" s="1024"/>
      <c r="CF110" s="1038">
        <v>89.6</v>
      </c>
      <c r="CG110" s="1039"/>
      <c r="CH110" s="1039"/>
      <c r="CI110" s="1039"/>
      <c r="CJ110" s="1039"/>
      <c r="CK110" s="1040" t="s">
        <v>444</v>
      </c>
      <c r="CL110" s="1041"/>
      <c r="CM110" s="1020" t="s">
        <v>445</v>
      </c>
      <c r="CN110" s="1021"/>
      <c r="CO110" s="1021"/>
      <c r="CP110" s="1021"/>
      <c r="CQ110" s="1021"/>
      <c r="CR110" s="1021"/>
      <c r="CS110" s="1021"/>
      <c r="CT110" s="1021"/>
      <c r="CU110" s="1021"/>
      <c r="CV110" s="1021"/>
      <c r="CW110" s="1021"/>
      <c r="CX110" s="1021"/>
      <c r="CY110" s="1021"/>
      <c r="CZ110" s="1021"/>
      <c r="DA110" s="1021"/>
      <c r="DB110" s="1021"/>
      <c r="DC110" s="1021"/>
      <c r="DD110" s="1021"/>
      <c r="DE110" s="1021"/>
      <c r="DF110" s="1022"/>
      <c r="DG110" s="1023" t="s">
        <v>446</v>
      </c>
      <c r="DH110" s="1024"/>
      <c r="DI110" s="1024"/>
      <c r="DJ110" s="1024"/>
      <c r="DK110" s="1024"/>
      <c r="DL110" s="1024" t="s">
        <v>446</v>
      </c>
      <c r="DM110" s="1024"/>
      <c r="DN110" s="1024"/>
      <c r="DO110" s="1024"/>
      <c r="DP110" s="1024"/>
      <c r="DQ110" s="1024" t="s">
        <v>447</v>
      </c>
      <c r="DR110" s="1024"/>
      <c r="DS110" s="1024"/>
      <c r="DT110" s="1024"/>
      <c r="DU110" s="1024"/>
      <c r="DV110" s="1025" t="s">
        <v>447</v>
      </c>
      <c r="DW110" s="1025"/>
      <c r="DX110" s="1025"/>
      <c r="DY110" s="1025"/>
      <c r="DZ110" s="1026"/>
    </row>
    <row r="111" spans="1:131" s="248" customFormat="1" ht="26.25" customHeight="1" x14ac:dyDescent="0.2">
      <c r="A111" s="1027" t="s">
        <v>448</v>
      </c>
      <c r="B111" s="1028"/>
      <c r="C111" s="1028"/>
      <c r="D111" s="1028"/>
      <c r="E111" s="1028"/>
      <c r="F111" s="1028"/>
      <c r="G111" s="1028"/>
      <c r="H111" s="1028"/>
      <c r="I111" s="1028"/>
      <c r="J111" s="1028"/>
      <c r="K111" s="1028"/>
      <c r="L111" s="1028"/>
      <c r="M111" s="1028"/>
      <c r="N111" s="1028"/>
      <c r="O111" s="1028"/>
      <c r="P111" s="1028"/>
      <c r="Q111" s="1028"/>
      <c r="R111" s="1028"/>
      <c r="S111" s="1028"/>
      <c r="T111" s="1028"/>
      <c r="U111" s="1028"/>
      <c r="V111" s="1028"/>
      <c r="W111" s="1028"/>
      <c r="X111" s="1028"/>
      <c r="Y111" s="1028"/>
      <c r="Z111" s="1029"/>
      <c r="AA111" s="1030" t="s">
        <v>447</v>
      </c>
      <c r="AB111" s="1031"/>
      <c r="AC111" s="1031"/>
      <c r="AD111" s="1031"/>
      <c r="AE111" s="1032"/>
      <c r="AF111" s="1033" t="s">
        <v>447</v>
      </c>
      <c r="AG111" s="1031"/>
      <c r="AH111" s="1031"/>
      <c r="AI111" s="1031"/>
      <c r="AJ111" s="1032"/>
      <c r="AK111" s="1033" t="s">
        <v>446</v>
      </c>
      <c r="AL111" s="1031"/>
      <c r="AM111" s="1031"/>
      <c r="AN111" s="1031"/>
      <c r="AO111" s="1032"/>
      <c r="AP111" s="1034" t="s">
        <v>446</v>
      </c>
      <c r="AQ111" s="1035"/>
      <c r="AR111" s="1035"/>
      <c r="AS111" s="1035"/>
      <c r="AT111" s="1036"/>
      <c r="AU111" s="997"/>
      <c r="AV111" s="998"/>
      <c r="AW111" s="998"/>
      <c r="AX111" s="998"/>
      <c r="AY111" s="998"/>
      <c r="AZ111" s="1046" t="s">
        <v>449</v>
      </c>
      <c r="BA111" s="1047"/>
      <c r="BB111" s="1047"/>
      <c r="BC111" s="1047"/>
      <c r="BD111" s="1047"/>
      <c r="BE111" s="1047"/>
      <c r="BF111" s="1047"/>
      <c r="BG111" s="1047"/>
      <c r="BH111" s="1047"/>
      <c r="BI111" s="1047"/>
      <c r="BJ111" s="1047"/>
      <c r="BK111" s="1047"/>
      <c r="BL111" s="1047"/>
      <c r="BM111" s="1047"/>
      <c r="BN111" s="1047"/>
      <c r="BO111" s="1047"/>
      <c r="BP111" s="1048"/>
      <c r="BQ111" s="1016">
        <v>496640</v>
      </c>
      <c r="BR111" s="1017"/>
      <c r="BS111" s="1017"/>
      <c r="BT111" s="1017"/>
      <c r="BU111" s="1017"/>
      <c r="BV111" s="1017">
        <v>413086</v>
      </c>
      <c r="BW111" s="1017"/>
      <c r="BX111" s="1017"/>
      <c r="BY111" s="1017"/>
      <c r="BZ111" s="1017"/>
      <c r="CA111" s="1017">
        <v>297314</v>
      </c>
      <c r="CB111" s="1017"/>
      <c r="CC111" s="1017"/>
      <c r="CD111" s="1017"/>
      <c r="CE111" s="1017"/>
      <c r="CF111" s="1011">
        <v>0.9</v>
      </c>
      <c r="CG111" s="1012"/>
      <c r="CH111" s="1012"/>
      <c r="CI111" s="1012"/>
      <c r="CJ111" s="1012"/>
      <c r="CK111" s="1042"/>
      <c r="CL111" s="1043"/>
      <c r="CM111" s="1013" t="s">
        <v>450</v>
      </c>
      <c r="CN111" s="1014"/>
      <c r="CO111" s="1014"/>
      <c r="CP111" s="1014"/>
      <c r="CQ111" s="1014"/>
      <c r="CR111" s="1014"/>
      <c r="CS111" s="1014"/>
      <c r="CT111" s="1014"/>
      <c r="CU111" s="1014"/>
      <c r="CV111" s="1014"/>
      <c r="CW111" s="1014"/>
      <c r="CX111" s="1014"/>
      <c r="CY111" s="1014"/>
      <c r="CZ111" s="1014"/>
      <c r="DA111" s="1014"/>
      <c r="DB111" s="1014"/>
      <c r="DC111" s="1014"/>
      <c r="DD111" s="1014"/>
      <c r="DE111" s="1014"/>
      <c r="DF111" s="1015"/>
      <c r="DG111" s="1016" t="s">
        <v>447</v>
      </c>
      <c r="DH111" s="1017"/>
      <c r="DI111" s="1017"/>
      <c r="DJ111" s="1017"/>
      <c r="DK111" s="1017"/>
      <c r="DL111" s="1017" t="s">
        <v>447</v>
      </c>
      <c r="DM111" s="1017"/>
      <c r="DN111" s="1017"/>
      <c r="DO111" s="1017"/>
      <c r="DP111" s="1017"/>
      <c r="DQ111" s="1017" t="s">
        <v>447</v>
      </c>
      <c r="DR111" s="1017"/>
      <c r="DS111" s="1017"/>
      <c r="DT111" s="1017"/>
      <c r="DU111" s="1017"/>
      <c r="DV111" s="1018" t="s">
        <v>447</v>
      </c>
      <c r="DW111" s="1018"/>
      <c r="DX111" s="1018"/>
      <c r="DY111" s="1018"/>
      <c r="DZ111" s="1019"/>
    </row>
    <row r="112" spans="1:131" s="248" customFormat="1" ht="26.25" customHeight="1" x14ac:dyDescent="0.2">
      <c r="A112" s="1049" t="s">
        <v>451</v>
      </c>
      <c r="B112" s="1050"/>
      <c r="C112" s="1047" t="s">
        <v>452</v>
      </c>
      <c r="D112" s="1047"/>
      <c r="E112" s="1047"/>
      <c r="F112" s="1047"/>
      <c r="G112" s="1047"/>
      <c r="H112" s="1047"/>
      <c r="I112" s="1047"/>
      <c r="J112" s="1047"/>
      <c r="K112" s="1047"/>
      <c r="L112" s="1047"/>
      <c r="M112" s="1047"/>
      <c r="N112" s="1047"/>
      <c r="O112" s="1047"/>
      <c r="P112" s="1047"/>
      <c r="Q112" s="1047"/>
      <c r="R112" s="1047"/>
      <c r="S112" s="1047"/>
      <c r="T112" s="1047"/>
      <c r="U112" s="1047"/>
      <c r="V112" s="1047"/>
      <c r="W112" s="1047"/>
      <c r="X112" s="1047"/>
      <c r="Y112" s="1047"/>
      <c r="Z112" s="1048"/>
      <c r="AA112" s="1055" t="s">
        <v>447</v>
      </c>
      <c r="AB112" s="1056"/>
      <c r="AC112" s="1056"/>
      <c r="AD112" s="1056"/>
      <c r="AE112" s="1057"/>
      <c r="AF112" s="1058" t="s">
        <v>446</v>
      </c>
      <c r="AG112" s="1056"/>
      <c r="AH112" s="1056"/>
      <c r="AI112" s="1056"/>
      <c r="AJ112" s="1057"/>
      <c r="AK112" s="1058" t="s">
        <v>446</v>
      </c>
      <c r="AL112" s="1056"/>
      <c r="AM112" s="1056"/>
      <c r="AN112" s="1056"/>
      <c r="AO112" s="1057"/>
      <c r="AP112" s="1059" t="s">
        <v>446</v>
      </c>
      <c r="AQ112" s="1060"/>
      <c r="AR112" s="1060"/>
      <c r="AS112" s="1060"/>
      <c r="AT112" s="1061"/>
      <c r="AU112" s="997"/>
      <c r="AV112" s="998"/>
      <c r="AW112" s="998"/>
      <c r="AX112" s="998"/>
      <c r="AY112" s="998"/>
      <c r="AZ112" s="1046" t="s">
        <v>453</v>
      </c>
      <c r="BA112" s="1047"/>
      <c r="BB112" s="1047"/>
      <c r="BC112" s="1047"/>
      <c r="BD112" s="1047"/>
      <c r="BE112" s="1047"/>
      <c r="BF112" s="1047"/>
      <c r="BG112" s="1047"/>
      <c r="BH112" s="1047"/>
      <c r="BI112" s="1047"/>
      <c r="BJ112" s="1047"/>
      <c r="BK112" s="1047"/>
      <c r="BL112" s="1047"/>
      <c r="BM112" s="1047"/>
      <c r="BN112" s="1047"/>
      <c r="BO112" s="1047"/>
      <c r="BP112" s="1048"/>
      <c r="BQ112" s="1016">
        <v>20535877</v>
      </c>
      <c r="BR112" s="1017"/>
      <c r="BS112" s="1017"/>
      <c r="BT112" s="1017"/>
      <c r="BU112" s="1017"/>
      <c r="BV112" s="1017">
        <v>19480817</v>
      </c>
      <c r="BW112" s="1017"/>
      <c r="BX112" s="1017"/>
      <c r="BY112" s="1017"/>
      <c r="BZ112" s="1017"/>
      <c r="CA112" s="1017">
        <v>12568319</v>
      </c>
      <c r="CB112" s="1017"/>
      <c r="CC112" s="1017"/>
      <c r="CD112" s="1017"/>
      <c r="CE112" s="1017"/>
      <c r="CF112" s="1011">
        <v>36.9</v>
      </c>
      <c r="CG112" s="1012"/>
      <c r="CH112" s="1012"/>
      <c r="CI112" s="1012"/>
      <c r="CJ112" s="1012"/>
      <c r="CK112" s="1042"/>
      <c r="CL112" s="1043"/>
      <c r="CM112" s="1013" t="s">
        <v>454</v>
      </c>
      <c r="CN112" s="1014"/>
      <c r="CO112" s="1014"/>
      <c r="CP112" s="1014"/>
      <c r="CQ112" s="1014"/>
      <c r="CR112" s="1014"/>
      <c r="CS112" s="1014"/>
      <c r="CT112" s="1014"/>
      <c r="CU112" s="1014"/>
      <c r="CV112" s="1014"/>
      <c r="CW112" s="1014"/>
      <c r="CX112" s="1014"/>
      <c r="CY112" s="1014"/>
      <c r="CZ112" s="1014"/>
      <c r="DA112" s="1014"/>
      <c r="DB112" s="1014"/>
      <c r="DC112" s="1014"/>
      <c r="DD112" s="1014"/>
      <c r="DE112" s="1014"/>
      <c r="DF112" s="1015"/>
      <c r="DG112" s="1016" t="s">
        <v>446</v>
      </c>
      <c r="DH112" s="1017"/>
      <c r="DI112" s="1017"/>
      <c r="DJ112" s="1017"/>
      <c r="DK112" s="1017"/>
      <c r="DL112" s="1017" t="s">
        <v>446</v>
      </c>
      <c r="DM112" s="1017"/>
      <c r="DN112" s="1017"/>
      <c r="DO112" s="1017"/>
      <c r="DP112" s="1017"/>
      <c r="DQ112" s="1017" t="s">
        <v>446</v>
      </c>
      <c r="DR112" s="1017"/>
      <c r="DS112" s="1017"/>
      <c r="DT112" s="1017"/>
      <c r="DU112" s="1017"/>
      <c r="DV112" s="1018" t="s">
        <v>446</v>
      </c>
      <c r="DW112" s="1018"/>
      <c r="DX112" s="1018"/>
      <c r="DY112" s="1018"/>
      <c r="DZ112" s="1019"/>
    </row>
    <row r="113" spans="1:130" s="248" customFormat="1" ht="26.25" customHeight="1" x14ac:dyDescent="0.2">
      <c r="A113" s="1051"/>
      <c r="B113" s="1052"/>
      <c r="C113" s="1047" t="s">
        <v>455</v>
      </c>
      <c r="D113" s="1047"/>
      <c r="E113" s="1047"/>
      <c r="F113" s="1047"/>
      <c r="G113" s="1047"/>
      <c r="H113" s="1047"/>
      <c r="I113" s="1047"/>
      <c r="J113" s="1047"/>
      <c r="K113" s="1047"/>
      <c r="L113" s="1047"/>
      <c r="M113" s="1047"/>
      <c r="N113" s="1047"/>
      <c r="O113" s="1047"/>
      <c r="P113" s="1047"/>
      <c r="Q113" s="1047"/>
      <c r="R113" s="1047"/>
      <c r="S113" s="1047"/>
      <c r="T113" s="1047"/>
      <c r="U113" s="1047"/>
      <c r="V113" s="1047"/>
      <c r="W113" s="1047"/>
      <c r="X113" s="1047"/>
      <c r="Y113" s="1047"/>
      <c r="Z113" s="1048"/>
      <c r="AA113" s="1030">
        <v>2312591</v>
      </c>
      <c r="AB113" s="1031"/>
      <c r="AC113" s="1031"/>
      <c r="AD113" s="1031"/>
      <c r="AE113" s="1032"/>
      <c r="AF113" s="1033">
        <v>1959892</v>
      </c>
      <c r="AG113" s="1031"/>
      <c r="AH113" s="1031"/>
      <c r="AI113" s="1031"/>
      <c r="AJ113" s="1032"/>
      <c r="AK113" s="1033">
        <v>1242390</v>
      </c>
      <c r="AL113" s="1031"/>
      <c r="AM113" s="1031"/>
      <c r="AN113" s="1031"/>
      <c r="AO113" s="1032"/>
      <c r="AP113" s="1034">
        <v>3.6</v>
      </c>
      <c r="AQ113" s="1035"/>
      <c r="AR113" s="1035"/>
      <c r="AS113" s="1035"/>
      <c r="AT113" s="1036"/>
      <c r="AU113" s="997"/>
      <c r="AV113" s="998"/>
      <c r="AW113" s="998"/>
      <c r="AX113" s="998"/>
      <c r="AY113" s="998"/>
      <c r="AZ113" s="1046" t="s">
        <v>456</v>
      </c>
      <c r="BA113" s="1047"/>
      <c r="BB113" s="1047"/>
      <c r="BC113" s="1047"/>
      <c r="BD113" s="1047"/>
      <c r="BE113" s="1047"/>
      <c r="BF113" s="1047"/>
      <c r="BG113" s="1047"/>
      <c r="BH113" s="1047"/>
      <c r="BI113" s="1047"/>
      <c r="BJ113" s="1047"/>
      <c r="BK113" s="1047"/>
      <c r="BL113" s="1047"/>
      <c r="BM113" s="1047"/>
      <c r="BN113" s="1047"/>
      <c r="BO113" s="1047"/>
      <c r="BP113" s="1048"/>
      <c r="BQ113" s="1016">
        <v>511876</v>
      </c>
      <c r="BR113" s="1017"/>
      <c r="BS113" s="1017"/>
      <c r="BT113" s="1017"/>
      <c r="BU113" s="1017"/>
      <c r="BV113" s="1017">
        <v>485432</v>
      </c>
      <c r="BW113" s="1017"/>
      <c r="BX113" s="1017"/>
      <c r="BY113" s="1017"/>
      <c r="BZ113" s="1017"/>
      <c r="CA113" s="1017">
        <v>456827</v>
      </c>
      <c r="CB113" s="1017"/>
      <c r="CC113" s="1017"/>
      <c r="CD113" s="1017"/>
      <c r="CE113" s="1017"/>
      <c r="CF113" s="1011">
        <v>1.3</v>
      </c>
      <c r="CG113" s="1012"/>
      <c r="CH113" s="1012"/>
      <c r="CI113" s="1012"/>
      <c r="CJ113" s="1012"/>
      <c r="CK113" s="1042"/>
      <c r="CL113" s="1043"/>
      <c r="CM113" s="1013" t="s">
        <v>457</v>
      </c>
      <c r="CN113" s="1014"/>
      <c r="CO113" s="1014"/>
      <c r="CP113" s="1014"/>
      <c r="CQ113" s="1014"/>
      <c r="CR113" s="1014"/>
      <c r="CS113" s="1014"/>
      <c r="CT113" s="1014"/>
      <c r="CU113" s="1014"/>
      <c r="CV113" s="1014"/>
      <c r="CW113" s="1014"/>
      <c r="CX113" s="1014"/>
      <c r="CY113" s="1014"/>
      <c r="CZ113" s="1014"/>
      <c r="DA113" s="1014"/>
      <c r="DB113" s="1014"/>
      <c r="DC113" s="1014"/>
      <c r="DD113" s="1014"/>
      <c r="DE113" s="1014"/>
      <c r="DF113" s="1015"/>
      <c r="DG113" s="1055" t="s">
        <v>446</v>
      </c>
      <c r="DH113" s="1056"/>
      <c r="DI113" s="1056"/>
      <c r="DJ113" s="1056"/>
      <c r="DK113" s="1057"/>
      <c r="DL113" s="1058" t="s">
        <v>458</v>
      </c>
      <c r="DM113" s="1056"/>
      <c r="DN113" s="1056"/>
      <c r="DO113" s="1056"/>
      <c r="DP113" s="1057"/>
      <c r="DQ113" s="1058" t="s">
        <v>446</v>
      </c>
      <c r="DR113" s="1056"/>
      <c r="DS113" s="1056"/>
      <c r="DT113" s="1056"/>
      <c r="DU113" s="1057"/>
      <c r="DV113" s="1059" t="s">
        <v>446</v>
      </c>
      <c r="DW113" s="1060"/>
      <c r="DX113" s="1060"/>
      <c r="DY113" s="1060"/>
      <c r="DZ113" s="1061"/>
    </row>
    <row r="114" spans="1:130" s="248" customFormat="1" ht="26.25" customHeight="1" x14ac:dyDescent="0.2">
      <c r="A114" s="1051"/>
      <c r="B114" s="1052"/>
      <c r="C114" s="1047" t="s">
        <v>459</v>
      </c>
      <c r="D114" s="1047"/>
      <c r="E114" s="1047"/>
      <c r="F114" s="1047"/>
      <c r="G114" s="1047"/>
      <c r="H114" s="1047"/>
      <c r="I114" s="1047"/>
      <c r="J114" s="1047"/>
      <c r="K114" s="1047"/>
      <c r="L114" s="1047"/>
      <c r="M114" s="1047"/>
      <c r="N114" s="1047"/>
      <c r="O114" s="1047"/>
      <c r="P114" s="1047"/>
      <c r="Q114" s="1047"/>
      <c r="R114" s="1047"/>
      <c r="S114" s="1047"/>
      <c r="T114" s="1047"/>
      <c r="U114" s="1047"/>
      <c r="V114" s="1047"/>
      <c r="W114" s="1047"/>
      <c r="X114" s="1047"/>
      <c r="Y114" s="1047"/>
      <c r="Z114" s="1048"/>
      <c r="AA114" s="1055">
        <v>35097</v>
      </c>
      <c r="AB114" s="1056"/>
      <c r="AC114" s="1056"/>
      <c r="AD114" s="1056"/>
      <c r="AE114" s="1057"/>
      <c r="AF114" s="1058">
        <v>34922</v>
      </c>
      <c r="AG114" s="1056"/>
      <c r="AH114" s="1056"/>
      <c r="AI114" s="1056"/>
      <c r="AJ114" s="1057"/>
      <c r="AK114" s="1058">
        <v>36558</v>
      </c>
      <c r="AL114" s="1056"/>
      <c r="AM114" s="1056"/>
      <c r="AN114" s="1056"/>
      <c r="AO114" s="1057"/>
      <c r="AP114" s="1059">
        <v>0.1</v>
      </c>
      <c r="AQ114" s="1060"/>
      <c r="AR114" s="1060"/>
      <c r="AS114" s="1060"/>
      <c r="AT114" s="1061"/>
      <c r="AU114" s="997"/>
      <c r="AV114" s="998"/>
      <c r="AW114" s="998"/>
      <c r="AX114" s="998"/>
      <c r="AY114" s="998"/>
      <c r="AZ114" s="1046" t="s">
        <v>460</v>
      </c>
      <c r="BA114" s="1047"/>
      <c r="BB114" s="1047"/>
      <c r="BC114" s="1047"/>
      <c r="BD114" s="1047"/>
      <c r="BE114" s="1047"/>
      <c r="BF114" s="1047"/>
      <c r="BG114" s="1047"/>
      <c r="BH114" s="1047"/>
      <c r="BI114" s="1047"/>
      <c r="BJ114" s="1047"/>
      <c r="BK114" s="1047"/>
      <c r="BL114" s="1047"/>
      <c r="BM114" s="1047"/>
      <c r="BN114" s="1047"/>
      <c r="BO114" s="1047"/>
      <c r="BP114" s="1048"/>
      <c r="BQ114" s="1016">
        <v>8518670</v>
      </c>
      <c r="BR114" s="1017"/>
      <c r="BS114" s="1017"/>
      <c r="BT114" s="1017"/>
      <c r="BU114" s="1017"/>
      <c r="BV114" s="1017">
        <v>8996110</v>
      </c>
      <c r="BW114" s="1017"/>
      <c r="BX114" s="1017"/>
      <c r="BY114" s="1017"/>
      <c r="BZ114" s="1017"/>
      <c r="CA114" s="1017">
        <v>9006451</v>
      </c>
      <c r="CB114" s="1017"/>
      <c r="CC114" s="1017"/>
      <c r="CD114" s="1017"/>
      <c r="CE114" s="1017"/>
      <c r="CF114" s="1011">
        <v>26.4</v>
      </c>
      <c r="CG114" s="1012"/>
      <c r="CH114" s="1012"/>
      <c r="CI114" s="1012"/>
      <c r="CJ114" s="1012"/>
      <c r="CK114" s="1042"/>
      <c r="CL114" s="1043"/>
      <c r="CM114" s="1013" t="s">
        <v>461</v>
      </c>
      <c r="CN114" s="1014"/>
      <c r="CO114" s="1014"/>
      <c r="CP114" s="1014"/>
      <c r="CQ114" s="1014"/>
      <c r="CR114" s="1014"/>
      <c r="CS114" s="1014"/>
      <c r="CT114" s="1014"/>
      <c r="CU114" s="1014"/>
      <c r="CV114" s="1014"/>
      <c r="CW114" s="1014"/>
      <c r="CX114" s="1014"/>
      <c r="CY114" s="1014"/>
      <c r="CZ114" s="1014"/>
      <c r="DA114" s="1014"/>
      <c r="DB114" s="1014"/>
      <c r="DC114" s="1014"/>
      <c r="DD114" s="1014"/>
      <c r="DE114" s="1014"/>
      <c r="DF114" s="1015"/>
      <c r="DG114" s="1055" t="s">
        <v>446</v>
      </c>
      <c r="DH114" s="1056"/>
      <c r="DI114" s="1056"/>
      <c r="DJ114" s="1056"/>
      <c r="DK114" s="1057"/>
      <c r="DL114" s="1058" t="s">
        <v>447</v>
      </c>
      <c r="DM114" s="1056"/>
      <c r="DN114" s="1056"/>
      <c r="DO114" s="1056"/>
      <c r="DP114" s="1057"/>
      <c r="DQ114" s="1058" t="s">
        <v>446</v>
      </c>
      <c r="DR114" s="1056"/>
      <c r="DS114" s="1056"/>
      <c r="DT114" s="1056"/>
      <c r="DU114" s="1057"/>
      <c r="DV114" s="1059" t="s">
        <v>446</v>
      </c>
      <c r="DW114" s="1060"/>
      <c r="DX114" s="1060"/>
      <c r="DY114" s="1060"/>
      <c r="DZ114" s="1061"/>
    </row>
    <row r="115" spans="1:130" s="248" customFormat="1" ht="26.25" customHeight="1" x14ac:dyDescent="0.2">
      <c r="A115" s="1051"/>
      <c r="B115" s="1052"/>
      <c r="C115" s="1047" t="s">
        <v>462</v>
      </c>
      <c r="D115" s="1047"/>
      <c r="E115" s="1047"/>
      <c r="F115" s="1047"/>
      <c r="G115" s="1047"/>
      <c r="H115" s="1047"/>
      <c r="I115" s="1047"/>
      <c r="J115" s="1047"/>
      <c r="K115" s="1047"/>
      <c r="L115" s="1047"/>
      <c r="M115" s="1047"/>
      <c r="N115" s="1047"/>
      <c r="O115" s="1047"/>
      <c r="P115" s="1047"/>
      <c r="Q115" s="1047"/>
      <c r="R115" s="1047"/>
      <c r="S115" s="1047"/>
      <c r="T115" s="1047"/>
      <c r="U115" s="1047"/>
      <c r="V115" s="1047"/>
      <c r="W115" s="1047"/>
      <c r="X115" s="1047"/>
      <c r="Y115" s="1047"/>
      <c r="Z115" s="1048"/>
      <c r="AA115" s="1030">
        <v>9630</v>
      </c>
      <c r="AB115" s="1031"/>
      <c r="AC115" s="1031"/>
      <c r="AD115" s="1031"/>
      <c r="AE115" s="1032"/>
      <c r="AF115" s="1033" t="s">
        <v>458</v>
      </c>
      <c r="AG115" s="1031"/>
      <c r="AH115" s="1031"/>
      <c r="AI115" s="1031"/>
      <c r="AJ115" s="1032"/>
      <c r="AK115" s="1033" t="s">
        <v>447</v>
      </c>
      <c r="AL115" s="1031"/>
      <c r="AM115" s="1031"/>
      <c r="AN115" s="1031"/>
      <c r="AO115" s="1032"/>
      <c r="AP115" s="1034" t="s">
        <v>447</v>
      </c>
      <c r="AQ115" s="1035"/>
      <c r="AR115" s="1035"/>
      <c r="AS115" s="1035"/>
      <c r="AT115" s="1036"/>
      <c r="AU115" s="997"/>
      <c r="AV115" s="998"/>
      <c r="AW115" s="998"/>
      <c r="AX115" s="998"/>
      <c r="AY115" s="998"/>
      <c r="AZ115" s="1046" t="s">
        <v>463</v>
      </c>
      <c r="BA115" s="1047"/>
      <c r="BB115" s="1047"/>
      <c r="BC115" s="1047"/>
      <c r="BD115" s="1047"/>
      <c r="BE115" s="1047"/>
      <c r="BF115" s="1047"/>
      <c r="BG115" s="1047"/>
      <c r="BH115" s="1047"/>
      <c r="BI115" s="1047"/>
      <c r="BJ115" s="1047"/>
      <c r="BK115" s="1047"/>
      <c r="BL115" s="1047"/>
      <c r="BM115" s="1047"/>
      <c r="BN115" s="1047"/>
      <c r="BO115" s="1047"/>
      <c r="BP115" s="1048"/>
      <c r="BQ115" s="1016" t="s">
        <v>447</v>
      </c>
      <c r="BR115" s="1017"/>
      <c r="BS115" s="1017"/>
      <c r="BT115" s="1017"/>
      <c r="BU115" s="1017"/>
      <c r="BV115" s="1017" t="s">
        <v>447</v>
      </c>
      <c r="BW115" s="1017"/>
      <c r="BX115" s="1017"/>
      <c r="BY115" s="1017"/>
      <c r="BZ115" s="1017"/>
      <c r="CA115" s="1017" t="s">
        <v>446</v>
      </c>
      <c r="CB115" s="1017"/>
      <c r="CC115" s="1017"/>
      <c r="CD115" s="1017"/>
      <c r="CE115" s="1017"/>
      <c r="CF115" s="1011" t="s">
        <v>446</v>
      </c>
      <c r="CG115" s="1012"/>
      <c r="CH115" s="1012"/>
      <c r="CI115" s="1012"/>
      <c r="CJ115" s="1012"/>
      <c r="CK115" s="1042"/>
      <c r="CL115" s="1043"/>
      <c r="CM115" s="1046" t="s">
        <v>464</v>
      </c>
      <c r="CN115" s="1067"/>
      <c r="CO115" s="1067"/>
      <c r="CP115" s="1067"/>
      <c r="CQ115" s="1067"/>
      <c r="CR115" s="1067"/>
      <c r="CS115" s="1067"/>
      <c r="CT115" s="1067"/>
      <c r="CU115" s="1067"/>
      <c r="CV115" s="1067"/>
      <c r="CW115" s="1067"/>
      <c r="CX115" s="1067"/>
      <c r="CY115" s="1067"/>
      <c r="CZ115" s="1067"/>
      <c r="DA115" s="1067"/>
      <c r="DB115" s="1067"/>
      <c r="DC115" s="1067"/>
      <c r="DD115" s="1067"/>
      <c r="DE115" s="1067"/>
      <c r="DF115" s="1048"/>
      <c r="DG115" s="1055">
        <v>491931</v>
      </c>
      <c r="DH115" s="1056"/>
      <c r="DI115" s="1056"/>
      <c r="DJ115" s="1056"/>
      <c r="DK115" s="1057"/>
      <c r="DL115" s="1058">
        <v>413086</v>
      </c>
      <c r="DM115" s="1056"/>
      <c r="DN115" s="1056"/>
      <c r="DO115" s="1056"/>
      <c r="DP115" s="1057"/>
      <c r="DQ115" s="1058">
        <v>297314</v>
      </c>
      <c r="DR115" s="1056"/>
      <c r="DS115" s="1056"/>
      <c r="DT115" s="1056"/>
      <c r="DU115" s="1057"/>
      <c r="DV115" s="1059">
        <v>0.9</v>
      </c>
      <c r="DW115" s="1060"/>
      <c r="DX115" s="1060"/>
      <c r="DY115" s="1060"/>
      <c r="DZ115" s="1061"/>
    </row>
    <row r="116" spans="1:130" s="248" customFormat="1" ht="26.25" customHeight="1" x14ac:dyDescent="0.2">
      <c r="A116" s="1053"/>
      <c r="B116" s="1054"/>
      <c r="C116" s="1062" t="s">
        <v>465</v>
      </c>
      <c r="D116" s="1062"/>
      <c r="E116" s="1062"/>
      <c r="F116" s="1062"/>
      <c r="G116" s="1062"/>
      <c r="H116" s="1062"/>
      <c r="I116" s="1062"/>
      <c r="J116" s="1062"/>
      <c r="K116" s="1062"/>
      <c r="L116" s="1062"/>
      <c r="M116" s="1062"/>
      <c r="N116" s="1062"/>
      <c r="O116" s="1062"/>
      <c r="P116" s="1062"/>
      <c r="Q116" s="1062"/>
      <c r="R116" s="1062"/>
      <c r="S116" s="1062"/>
      <c r="T116" s="1062"/>
      <c r="U116" s="1062"/>
      <c r="V116" s="1062"/>
      <c r="W116" s="1062"/>
      <c r="X116" s="1062"/>
      <c r="Y116" s="1062"/>
      <c r="Z116" s="1063"/>
      <c r="AA116" s="1055" t="s">
        <v>446</v>
      </c>
      <c r="AB116" s="1056"/>
      <c r="AC116" s="1056"/>
      <c r="AD116" s="1056"/>
      <c r="AE116" s="1057"/>
      <c r="AF116" s="1058" t="s">
        <v>446</v>
      </c>
      <c r="AG116" s="1056"/>
      <c r="AH116" s="1056"/>
      <c r="AI116" s="1056"/>
      <c r="AJ116" s="1057"/>
      <c r="AK116" s="1058" t="s">
        <v>447</v>
      </c>
      <c r="AL116" s="1056"/>
      <c r="AM116" s="1056"/>
      <c r="AN116" s="1056"/>
      <c r="AO116" s="1057"/>
      <c r="AP116" s="1059" t="s">
        <v>446</v>
      </c>
      <c r="AQ116" s="1060"/>
      <c r="AR116" s="1060"/>
      <c r="AS116" s="1060"/>
      <c r="AT116" s="1061"/>
      <c r="AU116" s="997"/>
      <c r="AV116" s="998"/>
      <c r="AW116" s="998"/>
      <c r="AX116" s="998"/>
      <c r="AY116" s="998"/>
      <c r="AZ116" s="1064" t="s">
        <v>466</v>
      </c>
      <c r="BA116" s="1065"/>
      <c r="BB116" s="1065"/>
      <c r="BC116" s="1065"/>
      <c r="BD116" s="1065"/>
      <c r="BE116" s="1065"/>
      <c r="BF116" s="1065"/>
      <c r="BG116" s="1065"/>
      <c r="BH116" s="1065"/>
      <c r="BI116" s="1065"/>
      <c r="BJ116" s="1065"/>
      <c r="BK116" s="1065"/>
      <c r="BL116" s="1065"/>
      <c r="BM116" s="1065"/>
      <c r="BN116" s="1065"/>
      <c r="BO116" s="1065"/>
      <c r="BP116" s="1066"/>
      <c r="BQ116" s="1016" t="s">
        <v>446</v>
      </c>
      <c r="BR116" s="1017"/>
      <c r="BS116" s="1017"/>
      <c r="BT116" s="1017"/>
      <c r="BU116" s="1017"/>
      <c r="BV116" s="1017" t="s">
        <v>447</v>
      </c>
      <c r="BW116" s="1017"/>
      <c r="BX116" s="1017"/>
      <c r="BY116" s="1017"/>
      <c r="BZ116" s="1017"/>
      <c r="CA116" s="1017" t="s">
        <v>446</v>
      </c>
      <c r="CB116" s="1017"/>
      <c r="CC116" s="1017"/>
      <c r="CD116" s="1017"/>
      <c r="CE116" s="1017"/>
      <c r="CF116" s="1011" t="s">
        <v>447</v>
      </c>
      <c r="CG116" s="1012"/>
      <c r="CH116" s="1012"/>
      <c r="CI116" s="1012"/>
      <c r="CJ116" s="1012"/>
      <c r="CK116" s="1042"/>
      <c r="CL116" s="1043"/>
      <c r="CM116" s="1013" t="s">
        <v>467</v>
      </c>
      <c r="CN116" s="1014"/>
      <c r="CO116" s="1014"/>
      <c r="CP116" s="1014"/>
      <c r="CQ116" s="1014"/>
      <c r="CR116" s="1014"/>
      <c r="CS116" s="1014"/>
      <c r="CT116" s="1014"/>
      <c r="CU116" s="1014"/>
      <c r="CV116" s="1014"/>
      <c r="CW116" s="1014"/>
      <c r="CX116" s="1014"/>
      <c r="CY116" s="1014"/>
      <c r="CZ116" s="1014"/>
      <c r="DA116" s="1014"/>
      <c r="DB116" s="1014"/>
      <c r="DC116" s="1014"/>
      <c r="DD116" s="1014"/>
      <c r="DE116" s="1014"/>
      <c r="DF116" s="1015"/>
      <c r="DG116" s="1055" t="s">
        <v>446</v>
      </c>
      <c r="DH116" s="1056"/>
      <c r="DI116" s="1056"/>
      <c r="DJ116" s="1056"/>
      <c r="DK116" s="1057"/>
      <c r="DL116" s="1058" t="s">
        <v>458</v>
      </c>
      <c r="DM116" s="1056"/>
      <c r="DN116" s="1056"/>
      <c r="DO116" s="1056"/>
      <c r="DP116" s="1057"/>
      <c r="DQ116" s="1058" t="s">
        <v>447</v>
      </c>
      <c r="DR116" s="1056"/>
      <c r="DS116" s="1056"/>
      <c r="DT116" s="1056"/>
      <c r="DU116" s="1057"/>
      <c r="DV116" s="1059" t="s">
        <v>446</v>
      </c>
      <c r="DW116" s="1060"/>
      <c r="DX116" s="1060"/>
      <c r="DY116" s="1060"/>
      <c r="DZ116" s="1061"/>
    </row>
    <row r="117" spans="1:130" s="248" customFormat="1" ht="26.25" customHeight="1" x14ac:dyDescent="0.2">
      <c r="A117" s="1001" t="s">
        <v>187</v>
      </c>
      <c r="B117" s="982"/>
      <c r="C117" s="982"/>
      <c r="D117" s="982"/>
      <c r="E117" s="982"/>
      <c r="F117" s="982"/>
      <c r="G117" s="982"/>
      <c r="H117" s="982"/>
      <c r="I117" s="982"/>
      <c r="J117" s="982"/>
      <c r="K117" s="982"/>
      <c r="L117" s="982"/>
      <c r="M117" s="982"/>
      <c r="N117" s="982"/>
      <c r="O117" s="982"/>
      <c r="P117" s="982"/>
      <c r="Q117" s="982"/>
      <c r="R117" s="982"/>
      <c r="S117" s="982"/>
      <c r="T117" s="982"/>
      <c r="U117" s="982"/>
      <c r="V117" s="982"/>
      <c r="W117" s="982"/>
      <c r="X117" s="982"/>
      <c r="Y117" s="1072" t="s">
        <v>468</v>
      </c>
      <c r="Z117" s="983"/>
      <c r="AA117" s="1073">
        <v>5851131</v>
      </c>
      <c r="AB117" s="1074"/>
      <c r="AC117" s="1074"/>
      <c r="AD117" s="1074"/>
      <c r="AE117" s="1075"/>
      <c r="AF117" s="1076">
        <v>5335842</v>
      </c>
      <c r="AG117" s="1074"/>
      <c r="AH117" s="1074"/>
      <c r="AI117" s="1074"/>
      <c r="AJ117" s="1075"/>
      <c r="AK117" s="1076">
        <v>4502022</v>
      </c>
      <c r="AL117" s="1074"/>
      <c r="AM117" s="1074"/>
      <c r="AN117" s="1074"/>
      <c r="AO117" s="1075"/>
      <c r="AP117" s="1077"/>
      <c r="AQ117" s="1078"/>
      <c r="AR117" s="1078"/>
      <c r="AS117" s="1078"/>
      <c r="AT117" s="1079"/>
      <c r="AU117" s="997"/>
      <c r="AV117" s="998"/>
      <c r="AW117" s="998"/>
      <c r="AX117" s="998"/>
      <c r="AY117" s="998"/>
      <c r="AZ117" s="1064" t="s">
        <v>469</v>
      </c>
      <c r="BA117" s="1065"/>
      <c r="BB117" s="1065"/>
      <c r="BC117" s="1065"/>
      <c r="BD117" s="1065"/>
      <c r="BE117" s="1065"/>
      <c r="BF117" s="1065"/>
      <c r="BG117" s="1065"/>
      <c r="BH117" s="1065"/>
      <c r="BI117" s="1065"/>
      <c r="BJ117" s="1065"/>
      <c r="BK117" s="1065"/>
      <c r="BL117" s="1065"/>
      <c r="BM117" s="1065"/>
      <c r="BN117" s="1065"/>
      <c r="BO117" s="1065"/>
      <c r="BP117" s="1066"/>
      <c r="BQ117" s="1016" t="s">
        <v>128</v>
      </c>
      <c r="BR117" s="1017"/>
      <c r="BS117" s="1017"/>
      <c r="BT117" s="1017"/>
      <c r="BU117" s="1017"/>
      <c r="BV117" s="1017" t="s">
        <v>128</v>
      </c>
      <c r="BW117" s="1017"/>
      <c r="BX117" s="1017"/>
      <c r="BY117" s="1017"/>
      <c r="BZ117" s="1017"/>
      <c r="CA117" s="1017" t="s">
        <v>128</v>
      </c>
      <c r="CB117" s="1017"/>
      <c r="CC117" s="1017"/>
      <c r="CD117" s="1017"/>
      <c r="CE117" s="1017"/>
      <c r="CF117" s="1011" t="s">
        <v>128</v>
      </c>
      <c r="CG117" s="1012"/>
      <c r="CH117" s="1012"/>
      <c r="CI117" s="1012"/>
      <c r="CJ117" s="1012"/>
      <c r="CK117" s="1042"/>
      <c r="CL117" s="1043"/>
      <c r="CM117" s="1013" t="s">
        <v>470</v>
      </c>
      <c r="CN117" s="1014"/>
      <c r="CO117" s="1014"/>
      <c r="CP117" s="1014"/>
      <c r="CQ117" s="1014"/>
      <c r="CR117" s="1014"/>
      <c r="CS117" s="1014"/>
      <c r="CT117" s="1014"/>
      <c r="CU117" s="1014"/>
      <c r="CV117" s="1014"/>
      <c r="CW117" s="1014"/>
      <c r="CX117" s="1014"/>
      <c r="CY117" s="1014"/>
      <c r="CZ117" s="1014"/>
      <c r="DA117" s="1014"/>
      <c r="DB117" s="1014"/>
      <c r="DC117" s="1014"/>
      <c r="DD117" s="1014"/>
      <c r="DE117" s="1014"/>
      <c r="DF117" s="1015"/>
      <c r="DG117" s="1055" t="s">
        <v>471</v>
      </c>
      <c r="DH117" s="1056"/>
      <c r="DI117" s="1056"/>
      <c r="DJ117" s="1056"/>
      <c r="DK117" s="1057"/>
      <c r="DL117" s="1058" t="s">
        <v>128</v>
      </c>
      <c r="DM117" s="1056"/>
      <c r="DN117" s="1056"/>
      <c r="DO117" s="1056"/>
      <c r="DP117" s="1057"/>
      <c r="DQ117" s="1058" t="s">
        <v>472</v>
      </c>
      <c r="DR117" s="1056"/>
      <c r="DS117" s="1056"/>
      <c r="DT117" s="1056"/>
      <c r="DU117" s="1057"/>
      <c r="DV117" s="1059" t="s">
        <v>128</v>
      </c>
      <c r="DW117" s="1060"/>
      <c r="DX117" s="1060"/>
      <c r="DY117" s="1060"/>
      <c r="DZ117" s="1061"/>
    </row>
    <row r="118" spans="1:130" s="248" customFormat="1" ht="26.25" customHeight="1" x14ac:dyDescent="0.2">
      <c r="A118" s="1001" t="s">
        <v>441</v>
      </c>
      <c r="B118" s="982"/>
      <c r="C118" s="982"/>
      <c r="D118" s="982"/>
      <c r="E118" s="982"/>
      <c r="F118" s="982"/>
      <c r="G118" s="982"/>
      <c r="H118" s="982"/>
      <c r="I118" s="982"/>
      <c r="J118" s="982"/>
      <c r="K118" s="982"/>
      <c r="L118" s="982"/>
      <c r="M118" s="982"/>
      <c r="N118" s="982"/>
      <c r="O118" s="982"/>
      <c r="P118" s="982"/>
      <c r="Q118" s="982"/>
      <c r="R118" s="982"/>
      <c r="S118" s="982"/>
      <c r="T118" s="982"/>
      <c r="U118" s="982"/>
      <c r="V118" s="982"/>
      <c r="W118" s="982"/>
      <c r="X118" s="982"/>
      <c r="Y118" s="982"/>
      <c r="Z118" s="983"/>
      <c r="AA118" s="981" t="s">
        <v>438</v>
      </c>
      <c r="AB118" s="982"/>
      <c r="AC118" s="982"/>
      <c r="AD118" s="982"/>
      <c r="AE118" s="983"/>
      <c r="AF118" s="981" t="s">
        <v>439</v>
      </c>
      <c r="AG118" s="982"/>
      <c r="AH118" s="982"/>
      <c r="AI118" s="982"/>
      <c r="AJ118" s="983"/>
      <c r="AK118" s="981" t="s">
        <v>309</v>
      </c>
      <c r="AL118" s="982"/>
      <c r="AM118" s="982"/>
      <c r="AN118" s="982"/>
      <c r="AO118" s="983"/>
      <c r="AP118" s="1068" t="s">
        <v>440</v>
      </c>
      <c r="AQ118" s="1069"/>
      <c r="AR118" s="1069"/>
      <c r="AS118" s="1069"/>
      <c r="AT118" s="1070"/>
      <c r="AU118" s="997"/>
      <c r="AV118" s="998"/>
      <c r="AW118" s="998"/>
      <c r="AX118" s="998"/>
      <c r="AY118" s="998"/>
      <c r="AZ118" s="1071" t="s">
        <v>473</v>
      </c>
      <c r="BA118" s="1062"/>
      <c r="BB118" s="1062"/>
      <c r="BC118" s="1062"/>
      <c r="BD118" s="1062"/>
      <c r="BE118" s="1062"/>
      <c r="BF118" s="1062"/>
      <c r="BG118" s="1062"/>
      <c r="BH118" s="1062"/>
      <c r="BI118" s="1062"/>
      <c r="BJ118" s="1062"/>
      <c r="BK118" s="1062"/>
      <c r="BL118" s="1062"/>
      <c r="BM118" s="1062"/>
      <c r="BN118" s="1062"/>
      <c r="BO118" s="1062"/>
      <c r="BP118" s="1063"/>
      <c r="BQ118" s="1094" t="s">
        <v>128</v>
      </c>
      <c r="BR118" s="1095"/>
      <c r="BS118" s="1095"/>
      <c r="BT118" s="1095"/>
      <c r="BU118" s="1095"/>
      <c r="BV118" s="1095" t="s">
        <v>474</v>
      </c>
      <c r="BW118" s="1095"/>
      <c r="BX118" s="1095"/>
      <c r="BY118" s="1095"/>
      <c r="BZ118" s="1095"/>
      <c r="CA118" s="1095" t="s">
        <v>128</v>
      </c>
      <c r="CB118" s="1095"/>
      <c r="CC118" s="1095"/>
      <c r="CD118" s="1095"/>
      <c r="CE118" s="1095"/>
      <c r="CF118" s="1011" t="s">
        <v>471</v>
      </c>
      <c r="CG118" s="1012"/>
      <c r="CH118" s="1012"/>
      <c r="CI118" s="1012"/>
      <c r="CJ118" s="1012"/>
      <c r="CK118" s="1042"/>
      <c r="CL118" s="1043"/>
      <c r="CM118" s="1013" t="s">
        <v>475</v>
      </c>
      <c r="CN118" s="1014"/>
      <c r="CO118" s="1014"/>
      <c r="CP118" s="1014"/>
      <c r="CQ118" s="1014"/>
      <c r="CR118" s="1014"/>
      <c r="CS118" s="1014"/>
      <c r="CT118" s="1014"/>
      <c r="CU118" s="1014"/>
      <c r="CV118" s="1014"/>
      <c r="CW118" s="1014"/>
      <c r="CX118" s="1014"/>
      <c r="CY118" s="1014"/>
      <c r="CZ118" s="1014"/>
      <c r="DA118" s="1014"/>
      <c r="DB118" s="1014"/>
      <c r="DC118" s="1014"/>
      <c r="DD118" s="1014"/>
      <c r="DE118" s="1014"/>
      <c r="DF118" s="1015"/>
      <c r="DG118" s="1055">
        <v>4709</v>
      </c>
      <c r="DH118" s="1056"/>
      <c r="DI118" s="1056"/>
      <c r="DJ118" s="1056"/>
      <c r="DK118" s="1057"/>
      <c r="DL118" s="1058" t="s">
        <v>128</v>
      </c>
      <c r="DM118" s="1056"/>
      <c r="DN118" s="1056"/>
      <c r="DO118" s="1056"/>
      <c r="DP118" s="1057"/>
      <c r="DQ118" s="1058" t="s">
        <v>472</v>
      </c>
      <c r="DR118" s="1056"/>
      <c r="DS118" s="1056"/>
      <c r="DT118" s="1056"/>
      <c r="DU118" s="1057"/>
      <c r="DV118" s="1059" t="s">
        <v>474</v>
      </c>
      <c r="DW118" s="1060"/>
      <c r="DX118" s="1060"/>
      <c r="DY118" s="1060"/>
      <c r="DZ118" s="1061"/>
    </row>
    <row r="119" spans="1:130" s="248" customFormat="1" ht="26.25" customHeight="1" x14ac:dyDescent="0.2">
      <c r="A119" s="1155" t="s">
        <v>444</v>
      </c>
      <c r="B119" s="1041"/>
      <c r="C119" s="1020" t="s">
        <v>445</v>
      </c>
      <c r="D119" s="1021"/>
      <c r="E119" s="1021"/>
      <c r="F119" s="1021"/>
      <c r="G119" s="1021"/>
      <c r="H119" s="1021"/>
      <c r="I119" s="1021"/>
      <c r="J119" s="1021"/>
      <c r="K119" s="1021"/>
      <c r="L119" s="1021"/>
      <c r="M119" s="1021"/>
      <c r="N119" s="1021"/>
      <c r="O119" s="1021"/>
      <c r="P119" s="1021"/>
      <c r="Q119" s="1021"/>
      <c r="R119" s="1021"/>
      <c r="S119" s="1021"/>
      <c r="T119" s="1021"/>
      <c r="U119" s="1021"/>
      <c r="V119" s="1021"/>
      <c r="W119" s="1021"/>
      <c r="X119" s="1021"/>
      <c r="Y119" s="1021"/>
      <c r="Z119" s="1022"/>
      <c r="AA119" s="988" t="s">
        <v>471</v>
      </c>
      <c r="AB119" s="989"/>
      <c r="AC119" s="989"/>
      <c r="AD119" s="989"/>
      <c r="AE119" s="990"/>
      <c r="AF119" s="991" t="s">
        <v>476</v>
      </c>
      <c r="AG119" s="989"/>
      <c r="AH119" s="989"/>
      <c r="AI119" s="989"/>
      <c r="AJ119" s="990"/>
      <c r="AK119" s="991" t="s">
        <v>128</v>
      </c>
      <c r="AL119" s="989"/>
      <c r="AM119" s="989"/>
      <c r="AN119" s="989"/>
      <c r="AO119" s="990"/>
      <c r="AP119" s="992" t="s">
        <v>477</v>
      </c>
      <c r="AQ119" s="993"/>
      <c r="AR119" s="993"/>
      <c r="AS119" s="993"/>
      <c r="AT119" s="994"/>
      <c r="AU119" s="999"/>
      <c r="AV119" s="1000"/>
      <c r="AW119" s="1000"/>
      <c r="AX119" s="1000"/>
      <c r="AY119" s="1000"/>
      <c r="AZ119" s="279" t="s">
        <v>187</v>
      </c>
      <c r="BA119" s="279"/>
      <c r="BB119" s="279"/>
      <c r="BC119" s="279"/>
      <c r="BD119" s="279"/>
      <c r="BE119" s="279"/>
      <c r="BF119" s="279"/>
      <c r="BG119" s="279"/>
      <c r="BH119" s="279"/>
      <c r="BI119" s="279"/>
      <c r="BJ119" s="279"/>
      <c r="BK119" s="279"/>
      <c r="BL119" s="279"/>
      <c r="BM119" s="279"/>
      <c r="BN119" s="279"/>
      <c r="BO119" s="1072" t="s">
        <v>478</v>
      </c>
      <c r="BP119" s="1103"/>
      <c r="BQ119" s="1094">
        <v>60853544</v>
      </c>
      <c r="BR119" s="1095"/>
      <c r="BS119" s="1095"/>
      <c r="BT119" s="1095"/>
      <c r="BU119" s="1095"/>
      <c r="BV119" s="1095">
        <v>59623702</v>
      </c>
      <c r="BW119" s="1095"/>
      <c r="BX119" s="1095"/>
      <c r="BY119" s="1095"/>
      <c r="BZ119" s="1095"/>
      <c r="CA119" s="1095">
        <v>52843320</v>
      </c>
      <c r="CB119" s="1095"/>
      <c r="CC119" s="1095"/>
      <c r="CD119" s="1095"/>
      <c r="CE119" s="1095"/>
      <c r="CF119" s="1096"/>
      <c r="CG119" s="1097"/>
      <c r="CH119" s="1097"/>
      <c r="CI119" s="1097"/>
      <c r="CJ119" s="1098"/>
      <c r="CK119" s="1044"/>
      <c r="CL119" s="1045"/>
      <c r="CM119" s="1099" t="s">
        <v>479</v>
      </c>
      <c r="CN119" s="1100"/>
      <c r="CO119" s="1100"/>
      <c r="CP119" s="1100"/>
      <c r="CQ119" s="1100"/>
      <c r="CR119" s="1100"/>
      <c r="CS119" s="1100"/>
      <c r="CT119" s="1100"/>
      <c r="CU119" s="1100"/>
      <c r="CV119" s="1100"/>
      <c r="CW119" s="1100"/>
      <c r="CX119" s="1100"/>
      <c r="CY119" s="1100"/>
      <c r="CZ119" s="1100"/>
      <c r="DA119" s="1100"/>
      <c r="DB119" s="1100"/>
      <c r="DC119" s="1100"/>
      <c r="DD119" s="1100"/>
      <c r="DE119" s="1100"/>
      <c r="DF119" s="1101"/>
      <c r="DG119" s="1102" t="s">
        <v>476</v>
      </c>
      <c r="DH119" s="1081"/>
      <c r="DI119" s="1081"/>
      <c r="DJ119" s="1081"/>
      <c r="DK119" s="1082"/>
      <c r="DL119" s="1080" t="s">
        <v>471</v>
      </c>
      <c r="DM119" s="1081"/>
      <c r="DN119" s="1081"/>
      <c r="DO119" s="1081"/>
      <c r="DP119" s="1082"/>
      <c r="DQ119" s="1080" t="s">
        <v>472</v>
      </c>
      <c r="DR119" s="1081"/>
      <c r="DS119" s="1081"/>
      <c r="DT119" s="1081"/>
      <c r="DU119" s="1082"/>
      <c r="DV119" s="1083" t="s">
        <v>476</v>
      </c>
      <c r="DW119" s="1084"/>
      <c r="DX119" s="1084"/>
      <c r="DY119" s="1084"/>
      <c r="DZ119" s="1085"/>
    </row>
    <row r="120" spans="1:130" s="248" customFormat="1" ht="26.25" customHeight="1" x14ac:dyDescent="0.2">
      <c r="A120" s="1156"/>
      <c r="B120" s="1043"/>
      <c r="C120" s="1013" t="s">
        <v>450</v>
      </c>
      <c r="D120" s="1014"/>
      <c r="E120" s="1014"/>
      <c r="F120" s="1014"/>
      <c r="G120" s="1014"/>
      <c r="H120" s="1014"/>
      <c r="I120" s="1014"/>
      <c r="J120" s="1014"/>
      <c r="K120" s="1014"/>
      <c r="L120" s="1014"/>
      <c r="M120" s="1014"/>
      <c r="N120" s="1014"/>
      <c r="O120" s="1014"/>
      <c r="P120" s="1014"/>
      <c r="Q120" s="1014"/>
      <c r="R120" s="1014"/>
      <c r="S120" s="1014"/>
      <c r="T120" s="1014"/>
      <c r="U120" s="1014"/>
      <c r="V120" s="1014"/>
      <c r="W120" s="1014"/>
      <c r="X120" s="1014"/>
      <c r="Y120" s="1014"/>
      <c r="Z120" s="1015"/>
      <c r="AA120" s="1055" t="s">
        <v>476</v>
      </c>
      <c r="AB120" s="1056"/>
      <c r="AC120" s="1056"/>
      <c r="AD120" s="1056"/>
      <c r="AE120" s="1057"/>
      <c r="AF120" s="1058" t="s">
        <v>480</v>
      </c>
      <c r="AG120" s="1056"/>
      <c r="AH120" s="1056"/>
      <c r="AI120" s="1056"/>
      <c r="AJ120" s="1057"/>
      <c r="AK120" s="1058" t="s">
        <v>128</v>
      </c>
      <c r="AL120" s="1056"/>
      <c r="AM120" s="1056"/>
      <c r="AN120" s="1056"/>
      <c r="AO120" s="1057"/>
      <c r="AP120" s="1059" t="s">
        <v>480</v>
      </c>
      <c r="AQ120" s="1060"/>
      <c r="AR120" s="1060"/>
      <c r="AS120" s="1060"/>
      <c r="AT120" s="1061"/>
      <c r="AU120" s="1086" t="s">
        <v>481</v>
      </c>
      <c r="AV120" s="1087"/>
      <c r="AW120" s="1087"/>
      <c r="AX120" s="1087"/>
      <c r="AY120" s="1088"/>
      <c r="AZ120" s="1037" t="s">
        <v>482</v>
      </c>
      <c r="BA120" s="986"/>
      <c r="BB120" s="986"/>
      <c r="BC120" s="986"/>
      <c r="BD120" s="986"/>
      <c r="BE120" s="986"/>
      <c r="BF120" s="986"/>
      <c r="BG120" s="986"/>
      <c r="BH120" s="986"/>
      <c r="BI120" s="986"/>
      <c r="BJ120" s="986"/>
      <c r="BK120" s="986"/>
      <c r="BL120" s="986"/>
      <c r="BM120" s="986"/>
      <c r="BN120" s="986"/>
      <c r="BO120" s="986"/>
      <c r="BP120" s="987"/>
      <c r="BQ120" s="1023">
        <v>9657121</v>
      </c>
      <c r="BR120" s="1024"/>
      <c r="BS120" s="1024"/>
      <c r="BT120" s="1024"/>
      <c r="BU120" s="1024"/>
      <c r="BV120" s="1024">
        <v>10372053</v>
      </c>
      <c r="BW120" s="1024"/>
      <c r="BX120" s="1024"/>
      <c r="BY120" s="1024"/>
      <c r="BZ120" s="1024"/>
      <c r="CA120" s="1024">
        <v>10668982</v>
      </c>
      <c r="CB120" s="1024"/>
      <c r="CC120" s="1024"/>
      <c r="CD120" s="1024"/>
      <c r="CE120" s="1024"/>
      <c r="CF120" s="1038">
        <v>31.3</v>
      </c>
      <c r="CG120" s="1039"/>
      <c r="CH120" s="1039"/>
      <c r="CI120" s="1039"/>
      <c r="CJ120" s="1039"/>
      <c r="CK120" s="1104" t="s">
        <v>483</v>
      </c>
      <c r="CL120" s="1105"/>
      <c r="CM120" s="1105"/>
      <c r="CN120" s="1105"/>
      <c r="CO120" s="1106"/>
      <c r="CP120" s="1112" t="s">
        <v>484</v>
      </c>
      <c r="CQ120" s="1113"/>
      <c r="CR120" s="1113"/>
      <c r="CS120" s="1113"/>
      <c r="CT120" s="1113"/>
      <c r="CU120" s="1113"/>
      <c r="CV120" s="1113"/>
      <c r="CW120" s="1113"/>
      <c r="CX120" s="1113"/>
      <c r="CY120" s="1113"/>
      <c r="CZ120" s="1113"/>
      <c r="DA120" s="1113"/>
      <c r="DB120" s="1113"/>
      <c r="DC120" s="1113"/>
      <c r="DD120" s="1113"/>
      <c r="DE120" s="1113"/>
      <c r="DF120" s="1114"/>
      <c r="DG120" s="1023" t="s">
        <v>471</v>
      </c>
      <c r="DH120" s="1024"/>
      <c r="DI120" s="1024"/>
      <c r="DJ120" s="1024"/>
      <c r="DK120" s="1024"/>
      <c r="DL120" s="1024" t="s">
        <v>472</v>
      </c>
      <c r="DM120" s="1024"/>
      <c r="DN120" s="1024"/>
      <c r="DO120" s="1024"/>
      <c r="DP120" s="1024"/>
      <c r="DQ120" s="1024">
        <v>10868016</v>
      </c>
      <c r="DR120" s="1024"/>
      <c r="DS120" s="1024"/>
      <c r="DT120" s="1024"/>
      <c r="DU120" s="1024"/>
      <c r="DV120" s="1025">
        <v>31.9</v>
      </c>
      <c r="DW120" s="1025"/>
      <c r="DX120" s="1025"/>
      <c r="DY120" s="1025"/>
      <c r="DZ120" s="1026"/>
    </row>
    <row r="121" spans="1:130" s="248" customFormat="1" ht="26.25" customHeight="1" x14ac:dyDescent="0.2">
      <c r="A121" s="1156"/>
      <c r="B121" s="1043"/>
      <c r="C121" s="1064" t="s">
        <v>485</v>
      </c>
      <c r="D121" s="1065"/>
      <c r="E121" s="1065"/>
      <c r="F121" s="1065"/>
      <c r="G121" s="1065"/>
      <c r="H121" s="1065"/>
      <c r="I121" s="1065"/>
      <c r="J121" s="1065"/>
      <c r="K121" s="1065"/>
      <c r="L121" s="1065"/>
      <c r="M121" s="1065"/>
      <c r="N121" s="1065"/>
      <c r="O121" s="1065"/>
      <c r="P121" s="1065"/>
      <c r="Q121" s="1065"/>
      <c r="R121" s="1065"/>
      <c r="S121" s="1065"/>
      <c r="T121" s="1065"/>
      <c r="U121" s="1065"/>
      <c r="V121" s="1065"/>
      <c r="W121" s="1065"/>
      <c r="X121" s="1065"/>
      <c r="Y121" s="1065"/>
      <c r="Z121" s="1066"/>
      <c r="AA121" s="1055" t="s">
        <v>128</v>
      </c>
      <c r="AB121" s="1056"/>
      <c r="AC121" s="1056"/>
      <c r="AD121" s="1056"/>
      <c r="AE121" s="1057"/>
      <c r="AF121" s="1058" t="s">
        <v>471</v>
      </c>
      <c r="AG121" s="1056"/>
      <c r="AH121" s="1056"/>
      <c r="AI121" s="1056"/>
      <c r="AJ121" s="1057"/>
      <c r="AK121" s="1058" t="s">
        <v>471</v>
      </c>
      <c r="AL121" s="1056"/>
      <c r="AM121" s="1056"/>
      <c r="AN121" s="1056"/>
      <c r="AO121" s="1057"/>
      <c r="AP121" s="1059" t="s">
        <v>471</v>
      </c>
      <c r="AQ121" s="1060"/>
      <c r="AR121" s="1060"/>
      <c r="AS121" s="1060"/>
      <c r="AT121" s="1061"/>
      <c r="AU121" s="1089"/>
      <c r="AV121" s="1090"/>
      <c r="AW121" s="1090"/>
      <c r="AX121" s="1090"/>
      <c r="AY121" s="1091"/>
      <c r="AZ121" s="1046" t="s">
        <v>486</v>
      </c>
      <c r="BA121" s="1047"/>
      <c r="BB121" s="1047"/>
      <c r="BC121" s="1047"/>
      <c r="BD121" s="1047"/>
      <c r="BE121" s="1047"/>
      <c r="BF121" s="1047"/>
      <c r="BG121" s="1047"/>
      <c r="BH121" s="1047"/>
      <c r="BI121" s="1047"/>
      <c r="BJ121" s="1047"/>
      <c r="BK121" s="1047"/>
      <c r="BL121" s="1047"/>
      <c r="BM121" s="1047"/>
      <c r="BN121" s="1047"/>
      <c r="BO121" s="1047"/>
      <c r="BP121" s="1048"/>
      <c r="BQ121" s="1016">
        <v>16451556</v>
      </c>
      <c r="BR121" s="1017"/>
      <c r="BS121" s="1017"/>
      <c r="BT121" s="1017"/>
      <c r="BU121" s="1017"/>
      <c r="BV121" s="1017">
        <v>16003006</v>
      </c>
      <c r="BW121" s="1017"/>
      <c r="BX121" s="1017"/>
      <c r="BY121" s="1017"/>
      <c r="BZ121" s="1017"/>
      <c r="CA121" s="1017">
        <v>12019642</v>
      </c>
      <c r="CB121" s="1017"/>
      <c r="CC121" s="1017"/>
      <c r="CD121" s="1017"/>
      <c r="CE121" s="1017"/>
      <c r="CF121" s="1011">
        <v>35.299999999999997</v>
      </c>
      <c r="CG121" s="1012"/>
      <c r="CH121" s="1012"/>
      <c r="CI121" s="1012"/>
      <c r="CJ121" s="1012"/>
      <c r="CK121" s="1107"/>
      <c r="CL121" s="1108"/>
      <c r="CM121" s="1108"/>
      <c r="CN121" s="1108"/>
      <c r="CO121" s="1109"/>
      <c r="CP121" s="1117" t="s">
        <v>410</v>
      </c>
      <c r="CQ121" s="1118"/>
      <c r="CR121" s="1118"/>
      <c r="CS121" s="1118"/>
      <c r="CT121" s="1118"/>
      <c r="CU121" s="1118"/>
      <c r="CV121" s="1118"/>
      <c r="CW121" s="1118"/>
      <c r="CX121" s="1118"/>
      <c r="CY121" s="1118"/>
      <c r="CZ121" s="1118"/>
      <c r="DA121" s="1118"/>
      <c r="DB121" s="1118"/>
      <c r="DC121" s="1118"/>
      <c r="DD121" s="1118"/>
      <c r="DE121" s="1118"/>
      <c r="DF121" s="1119"/>
      <c r="DG121" s="1016">
        <v>1275650</v>
      </c>
      <c r="DH121" s="1017"/>
      <c r="DI121" s="1017"/>
      <c r="DJ121" s="1017"/>
      <c r="DK121" s="1017"/>
      <c r="DL121" s="1017">
        <v>1619530</v>
      </c>
      <c r="DM121" s="1017"/>
      <c r="DN121" s="1017"/>
      <c r="DO121" s="1017"/>
      <c r="DP121" s="1017"/>
      <c r="DQ121" s="1017">
        <v>1657137</v>
      </c>
      <c r="DR121" s="1017"/>
      <c r="DS121" s="1017"/>
      <c r="DT121" s="1017"/>
      <c r="DU121" s="1017"/>
      <c r="DV121" s="1018">
        <v>4.9000000000000004</v>
      </c>
      <c r="DW121" s="1018"/>
      <c r="DX121" s="1018"/>
      <c r="DY121" s="1018"/>
      <c r="DZ121" s="1019"/>
    </row>
    <row r="122" spans="1:130" s="248" customFormat="1" ht="26.25" customHeight="1" x14ac:dyDescent="0.2">
      <c r="A122" s="1156"/>
      <c r="B122" s="1043"/>
      <c r="C122" s="1013" t="s">
        <v>461</v>
      </c>
      <c r="D122" s="1014"/>
      <c r="E122" s="1014"/>
      <c r="F122" s="1014"/>
      <c r="G122" s="1014"/>
      <c r="H122" s="1014"/>
      <c r="I122" s="1014"/>
      <c r="J122" s="1014"/>
      <c r="K122" s="1014"/>
      <c r="L122" s="1014"/>
      <c r="M122" s="1014"/>
      <c r="N122" s="1014"/>
      <c r="O122" s="1014"/>
      <c r="P122" s="1014"/>
      <c r="Q122" s="1014"/>
      <c r="R122" s="1014"/>
      <c r="S122" s="1014"/>
      <c r="T122" s="1014"/>
      <c r="U122" s="1014"/>
      <c r="V122" s="1014"/>
      <c r="W122" s="1014"/>
      <c r="X122" s="1014"/>
      <c r="Y122" s="1014"/>
      <c r="Z122" s="1015"/>
      <c r="AA122" s="1055" t="s">
        <v>480</v>
      </c>
      <c r="AB122" s="1056"/>
      <c r="AC122" s="1056"/>
      <c r="AD122" s="1056"/>
      <c r="AE122" s="1057"/>
      <c r="AF122" s="1058" t="s">
        <v>128</v>
      </c>
      <c r="AG122" s="1056"/>
      <c r="AH122" s="1056"/>
      <c r="AI122" s="1056"/>
      <c r="AJ122" s="1057"/>
      <c r="AK122" s="1058" t="s">
        <v>476</v>
      </c>
      <c r="AL122" s="1056"/>
      <c r="AM122" s="1056"/>
      <c r="AN122" s="1056"/>
      <c r="AO122" s="1057"/>
      <c r="AP122" s="1059" t="s">
        <v>471</v>
      </c>
      <c r="AQ122" s="1060"/>
      <c r="AR122" s="1060"/>
      <c r="AS122" s="1060"/>
      <c r="AT122" s="1061"/>
      <c r="AU122" s="1089"/>
      <c r="AV122" s="1090"/>
      <c r="AW122" s="1090"/>
      <c r="AX122" s="1090"/>
      <c r="AY122" s="1091"/>
      <c r="AZ122" s="1071" t="s">
        <v>487</v>
      </c>
      <c r="BA122" s="1062"/>
      <c r="BB122" s="1062"/>
      <c r="BC122" s="1062"/>
      <c r="BD122" s="1062"/>
      <c r="BE122" s="1062"/>
      <c r="BF122" s="1062"/>
      <c r="BG122" s="1062"/>
      <c r="BH122" s="1062"/>
      <c r="BI122" s="1062"/>
      <c r="BJ122" s="1062"/>
      <c r="BK122" s="1062"/>
      <c r="BL122" s="1062"/>
      <c r="BM122" s="1062"/>
      <c r="BN122" s="1062"/>
      <c r="BO122" s="1062"/>
      <c r="BP122" s="1063"/>
      <c r="BQ122" s="1094">
        <v>36424794</v>
      </c>
      <c r="BR122" s="1095"/>
      <c r="BS122" s="1095"/>
      <c r="BT122" s="1095"/>
      <c r="BU122" s="1095"/>
      <c r="BV122" s="1095">
        <v>34533570</v>
      </c>
      <c r="BW122" s="1095"/>
      <c r="BX122" s="1095"/>
      <c r="BY122" s="1095"/>
      <c r="BZ122" s="1095"/>
      <c r="CA122" s="1095">
        <v>33116652</v>
      </c>
      <c r="CB122" s="1095"/>
      <c r="CC122" s="1095"/>
      <c r="CD122" s="1095"/>
      <c r="CE122" s="1095"/>
      <c r="CF122" s="1115">
        <v>97.2</v>
      </c>
      <c r="CG122" s="1116"/>
      <c r="CH122" s="1116"/>
      <c r="CI122" s="1116"/>
      <c r="CJ122" s="1116"/>
      <c r="CK122" s="1107"/>
      <c r="CL122" s="1108"/>
      <c r="CM122" s="1108"/>
      <c r="CN122" s="1108"/>
      <c r="CO122" s="1109"/>
      <c r="CP122" s="1117" t="s">
        <v>488</v>
      </c>
      <c r="CQ122" s="1118"/>
      <c r="CR122" s="1118"/>
      <c r="CS122" s="1118"/>
      <c r="CT122" s="1118"/>
      <c r="CU122" s="1118"/>
      <c r="CV122" s="1118"/>
      <c r="CW122" s="1118"/>
      <c r="CX122" s="1118"/>
      <c r="CY122" s="1118"/>
      <c r="CZ122" s="1118"/>
      <c r="DA122" s="1118"/>
      <c r="DB122" s="1118"/>
      <c r="DC122" s="1118"/>
      <c r="DD122" s="1118"/>
      <c r="DE122" s="1118"/>
      <c r="DF122" s="1119"/>
      <c r="DG122" s="1016">
        <v>1265</v>
      </c>
      <c r="DH122" s="1017"/>
      <c r="DI122" s="1017"/>
      <c r="DJ122" s="1017"/>
      <c r="DK122" s="1017"/>
      <c r="DL122" s="1017">
        <v>1426</v>
      </c>
      <c r="DM122" s="1017"/>
      <c r="DN122" s="1017"/>
      <c r="DO122" s="1017"/>
      <c r="DP122" s="1017"/>
      <c r="DQ122" s="1017">
        <v>43166</v>
      </c>
      <c r="DR122" s="1017"/>
      <c r="DS122" s="1017"/>
      <c r="DT122" s="1017"/>
      <c r="DU122" s="1017"/>
      <c r="DV122" s="1018">
        <v>0.1</v>
      </c>
      <c r="DW122" s="1018"/>
      <c r="DX122" s="1018"/>
      <c r="DY122" s="1018"/>
      <c r="DZ122" s="1019"/>
    </row>
    <row r="123" spans="1:130" s="248" customFormat="1" ht="26.25" customHeight="1" x14ac:dyDescent="0.2">
      <c r="A123" s="1156"/>
      <c r="B123" s="1043"/>
      <c r="C123" s="1013" t="s">
        <v>467</v>
      </c>
      <c r="D123" s="1014"/>
      <c r="E123" s="1014"/>
      <c r="F123" s="1014"/>
      <c r="G123" s="1014"/>
      <c r="H123" s="1014"/>
      <c r="I123" s="1014"/>
      <c r="J123" s="1014"/>
      <c r="K123" s="1014"/>
      <c r="L123" s="1014"/>
      <c r="M123" s="1014"/>
      <c r="N123" s="1014"/>
      <c r="O123" s="1014"/>
      <c r="P123" s="1014"/>
      <c r="Q123" s="1014"/>
      <c r="R123" s="1014"/>
      <c r="S123" s="1014"/>
      <c r="T123" s="1014"/>
      <c r="U123" s="1014"/>
      <c r="V123" s="1014"/>
      <c r="W123" s="1014"/>
      <c r="X123" s="1014"/>
      <c r="Y123" s="1014"/>
      <c r="Z123" s="1015"/>
      <c r="AA123" s="1055" t="s">
        <v>128</v>
      </c>
      <c r="AB123" s="1056"/>
      <c r="AC123" s="1056"/>
      <c r="AD123" s="1056"/>
      <c r="AE123" s="1057"/>
      <c r="AF123" s="1058" t="s">
        <v>128</v>
      </c>
      <c r="AG123" s="1056"/>
      <c r="AH123" s="1056"/>
      <c r="AI123" s="1056"/>
      <c r="AJ123" s="1057"/>
      <c r="AK123" s="1058" t="s">
        <v>474</v>
      </c>
      <c r="AL123" s="1056"/>
      <c r="AM123" s="1056"/>
      <c r="AN123" s="1056"/>
      <c r="AO123" s="1057"/>
      <c r="AP123" s="1059" t="s">
        <v>474</v>
      </c>
      <c r="AQ123" s="1060"/>
      <c r="AR123" s="1060"/>
      <c r="AS123" s="1060"/>
      <c r="AT123" s="1061"/>
      <c r="AU123" s="1092"/>
      <c r="AV123" s="1093"/>
      <c r="AW123" s="1093"/>
      <c r="AX123" s="1093"/>
      <c r="AY123" s="1093"/>
      <c r="AZ123" s="279" t="s">
        <v>187</v>
      </c>
      <c r="BA123" s="279"/>
      <c r="BB123" s="279"/>
      <c r="BC123" s="279"/>
      <c r="BD123" s="279"/>
      <c r="BE123" s="279"/>
      <c r="BF123" s="279"/>
      <c r="BG123" s="279"/>
      <c r="BH123" s="279"/>
      <c r="BI123" s="279"/>
      <c r="BJ123" s="279"/>
      <c r="BK123" s="279"/>
      <c r="BL123" s="279"/>
      <c r="BM123" s="279"/>
      <c r="BN123" s="279"/>
      <c r="BO123" s="1072" t="s">
        <v>489</v>
      </c>
      <c r="BP123" s="1103"/>
      <c r="BQ123" s="1162">
        <v>62533471</v>
      </c>
      <c r="BR123" s="1163"/>
      <c r="BS123" s="1163"/>
      <c r="BT123" s="1163"/>
      <c r="BU123" s="1163"/>
      <c r="BV123" s="1163">
        <v>60908629</v>
      </c>
      <c r="BW123" s="1163"/>
      <c r="BX123" s="1163"/>
      <c r="BY123" s="1163"/>
      <c r="BZ123" s="1163"/>
      <c r="CA123" s="1163">
        <v>55805276</v>
      </c>
      <c r="CB123" s="1163"/>
      <c r="CC123" s="1163"/>
      <c r="CD123" s="1163"/>
      <c r="CE123" s="1163"/>
      <c r="CF123" s="1096"/>
      <c r="CG123" s="1097"/>
      <c r="CH123" s="1097"/>
      <c r="CI123" s="1097"/>
      <c r="CJ123" s="1098"/>
      <c r="CK123" s="1107"/>
      <c r="CL123" s="1108"/>
      <c r="CM123" s="1108"/>
      <c r="CN123" s="1108"/>
      <c r="CO123" s="1109"/>
      <c r="CP123" s="1117" t="s">
        <v>490</v>
      </c>
      <c r="CQ123" s="1118"/>
      <c r="CR123" s="1118"/>
      <c r="CS123" s="1118"/>
      <c r="CT123" s="1118"/>
      <c r="CU123" s="1118"/>
      <c r="CV123" s="1118"/>
      <c r="CW123" s="1118"/>
      <c r="CX123" s="1118"/>
      <c r="CY123" s="1118"/>
      <c r="CZ123" s="1118"/>
      <c r="DA123" s="1118"/>
      <c r="DB123" s="1118"/>
      <c r="DC123" s="1118"/>
      <c r="DD123" s="1118"/>
      <c r="DE123" s="1118"/>
      <c r="DF123" s="1119"/>
      <c r="DG123" s="1055" t="s">
        <v>474</v>
      </c>
      <c r="DH123" s="1056"/>
      <c r="DI123" s="1056"/>
      <c r="DJ123" s="1056"/>
      <c r="DK123" s="1057"/>
      <c r="DL123" s="1058" t="s">
        <v>474</v>
      </c>
      <c r="DM123" s="1056"/>
      <c r="DN123" s="1056"/>
      <c r="DO123" s="1056"/>
      <c r="DP123" s="1057"/>
      <c r="DQ123" s="1058" t="s">
        <v>474</v>
      </c>
      <c r="DR123" s="1056"/>
      <c r="DS123" s="1056"/>
      <c r="DT123" s="1056"/>
      <c r="DU123" s="1057"/>
      <c r="DV123" s="1059" t="s">
        <v>472</v>
      </c>
      <c r="DW123" s="1060"/>
      <c r="DX123" s="1060"/>
      <c r="DY123" s="1060"/>
      <c r="DZ123" s="1061"/>
    </row>
    <row r="124" spans="1:130" s="248" customFormat="1" ht="26.25" customHeight="1" thickBot="1" x14ac:dyDescent="0.25">
      <c r="A124" s="1156"/>
      <c r="B124" s="1043"/>
      <c r="C124" s="1013" t="s">
        <v>470</v>
      </c>
      <c r="D124" s="1014"/>
      <c r="E124" s="1014"/>
      <c r="F124" s="1014"/>
      <c r="G124" s="1014"/>
      <c r="H124" s="1014"/>
      <c r="I124" s="1014"/>
      <c r="J124" s="1014"/>
      <c r="K124" s="1014"/>
      <c r="L124" s="1014"/>
      <c r="M124" s="1014"/>
      <c r="N124" s="1014"/>
      <c r="O124" s="1014"/>
      <c r="P124" s="1014"/>
      <c r="Q124" s="1014"/>
      <c r="R124" s="1014"/>
      <c r="S124" s="1014"/>
      <c r="T124" s="1014"/>
      <c r="U124" s="1014"/>
      <c r="V124" s="1014"/>
      <c r="W124" s="1014"/>
      <c r="X124" s="1014"/>
      <c r="Y124" s="1014"/>
      <c r="Z124" s="1015"/>
      <c r="AA124" s="1055" t="s">
        <v>474</v>
      </c>
      <c r="AB124" s="1056"/>
      <c r="AC124" s="1056"/>
      <c r="AD124" s="1056"/>
      <c r="AE124" s="1057"/>
      <c r="AF124" s="1058" t="s">
        <v>128</v>
      </c>
      <c r="AG124" s="1056"/>
      <c r="AH124" s="1056"/>
      <c r="AI124" s="1056"/>
      <c r="AJ124" s="1057"/>
      <c r="AK124" s="1058" t="s">
        <v>472</v>
      </c>
      <c r="AL124" s="1056"/>
      <c r="AM124" s="1056"/>
      <c r="AN124" s="1056"/>
      <c r="AO124" s="1057"/>
      <c r="AP124" s="1059" t="s">
        <v>128</v>
      </c>
      <c r="AQ124" s="1060"/>
      <c r="AR124" s="1060"/>
      <c r="AS124" s="1060"/>
      <c r="AT124" s="1061"/>
      <c r="AU124" s="1158" t="s">
        <v>491</v>
      </c>
      <c r="AV124" s="1159"/>
      <c r="AW124" s="1159"/>
      <c r="AX124" s="1159"/>
      <c r="AY124" s="1159"/>
      <c r="AZ124" s="1159"/>
      <c r="BA124" s="1159"/>
      <c r="BB124" s="1159"/>
      <c r="BC124" s="1159"/>
      <c r="BD124" s="1159"/>
      <c r="BE124" s="1159"/>
      <c r="BF124" s="1159"/>
      <c r="BG124" s="1159"/>
      <c r="BH124" s="1159"/>
      <c r="BI124" s="1159"/>
      <c r="BJ124" s="1159"/>
      <c r="BK124" s="1159"/>
      <c r="BL124" s="1159"/>
      <c r="BM124" s="1159"/>
      <c r="BN124" s="1159"/>
      <c r="BO124" s="1159"/>
      <c r="BP124" s="1160"/>
      <c r="BQ124" s="1161" t="s">
        <v>471</v>
      </c>
      <c r="BR124" s="1125"/>
      <c r="BS124" s="1125"/>
      <c r="BT124" s="1125"/>
      <c r="BU124" s="1125"/>
      <c r="BV124" s="1125" t="s">
        <v>471</v>
      </c>
      <c r="BW124" s="1125"/>
      <c r="BX124" s="1125"/>
      <c r="BY124" s="1125"/>
      <c r="BZ124" s="1125"/>
      <c r="CA124" s="1125" t="s">
        <v>472</v>
      </c>
      <c r="CB124" s="1125"/>
      <c r="CC124" s="1125"/>
      <c r="CD124" s="1125"/>
      <c r="CE124" s="1125"/>
      <c r="CF124" s="1126"/>
      <c r="CG124" s="1127"/>
      <c r="CH124" s="1127"/>
      <c r="CI124" s="1127"/>
      <c r="CJ124" s="1128"/>
      <c r="CK124" s="1110"/>
      <c r="CL124" s="1110"/>
      <c r="CM124" s="1110"/>
      <c r="CN124" s="1110"/>
      <c r="CO124" s="1111"/>
      <c r="CP124" s="1117" t="s">
        <v>492</v>
      </c>
      <c r="CQ124" s="1118"/>
      <c r="CR124" s="1118"/>
      <c r="CS124" s="1118"/>
      <c r="CT124" s="1118"/>
      <c r="CU124" s="1118"/>
      <c r="CV124" s="1118"/>
      <c r="CW124" s="1118"/>
      <c r="CX124" s="1118"/>
      <c r="CY124" s="1118"/>
      <c r="CZ124" s="1118"/>
      <c r="DA124" s="1118"/>
      <c r="DB124" s="1118"/>
      <c r="DC124" s="1118"/>
      <c r="DD124" s="1118"/>
      <c r="DE124" s="1118"/>
      <c r="DF124" s="1119"/>
      <c r="DG124" s="1102">
        <v>19258962</v>
      </c>
      <c r="DH124" s="1081"/>
      <c r="DI124" s="1081"/>
      <c r="DJ124" s="1081"/>
      <c r="DK124" s="1082"/>
      <c r="DL124" s="1080">
        <v>17859861</v>
      </c>
      <c r="DM124" s="1081"/>
      <c r="DN124" s="1081"/>
      <c r="DO124" s="1081"/>
      <c r="DP124" s="1082"/>
      <c r="DQ124" s="1080" t="s">
        <v>128</v>
      </c>
      <c r="DR124" s="1081"/>
      <c r="DS124" s="1081"/>
      <c r="DT124" s="1081"/>
      <c r="DU124" s="1082"/>
      <c r="DV124" s="1083" t="s">
        <v>128</v>
      </c>
      <c r="DW124" s="1084"/>
      <c r="DX124" s="1084"/>
      <c r="DY124" s="1084"/>
      <c r="DZ124" s="1085"/>
    </row>
    <row r="125" spans="1:130" s="248" customFormat="1" ht="26.25" customHeight="1" x14ac:dyDescent="0.2">
      <c r="A125" s="1156"/>
      <c r="B125" s="1043"/>
      <c r="C125" s="1013" t="s">
        <v>475</v>
      </c>
      <c r="D125" s="1014"/>
      <c r="E125" s="1014"/>
      <c r="F125" s="1014"/>
      <c r="G125" s="1014"/>
      <c r="H125" s="1014"/>
      <c r="I125" s="1014"/>
      <c r="J125" s="1014"/>
      <c r="K125" s="1014"/>
      <c r="L125" s="1014"/>
      <c r="M125" s="1014"/>
      <c r="N125" s="1014"/>
      <c r="O125" s="1014"/>
      <c r="P125" s="1014"/>
      <c r="Q125" s="1014"/>
      <c r="R125" s="1014"/>
      <c r="S125" s="1014"/>
      <c r="T125" s="1014"/>
      <c r="U125" s="1014"/>
      <c r="V125" s="1014"/>
      <c r="W125" s="1014"/>
      <c r="X125" s="1014"/>
      <c r="Y125" s="1014"/>
      <c r="Z125" s="1015"/>
      <c r="AA125" s="1055" t="s">
        <v>128</v>
      </c>
      <c r="AB125" s="1056"/>
      <c r="AC125" s="1056"/>
      <c r="AD125" s="1056"/>
      <c r="AE125" s="1057"/>
      <c r="AF125" s="1058" t="s">
        <v>128</v>
      </c>
      <c r="AG125" s="1056"/>
      <c r="AH125" s="1056"/>
      <c r="AI125" s="1056"/>
      <c r="AJ125" s="1057"/>
      <c r="AK125" s="1058" t="s">
        <v>128</v>
      </c>
      <c r="AL125" s="1056"/>
      <c r="AM125" s="1056"/>
      <c r="AN125" s="1056"/>
      <c r="AO125" s="1057"/>
      <c r="AP125" s="1059" t="s">
        <v>128</v>
      </c>
      <c r="AQ125" s="1060"/>
      <c r="AR125" s="1060"/>
      <c r="AS125" s="1060"/>
      <c r="AT125" s="1061"/>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20" t="s">
        <v>493</v>
      </c>
      <c r="CL125" s="1105"/>
      <c r="CM125" s="1105"/>
      <c r="CN125" s="1105"/>
      <c r="CO125" s="1106"/>
      <c r="CP125" s="1037" t="s">
        <v>494</v>
      </c>
      <c r="CQ125" s="986"/>
      <c r="CR125" s="986"/>
      <c r="CS125" s="986"/>
      <c r="CT125" s="986"/>
      <c r="CU125" s="986"/>
      <c r="CV125" s="986"/>
      <c r="CW125" s="986"/>
      <c r="CX125" s="986"/>
      <c r="CY125" s="986"/>
      <c r="CZ125" s="986"/>
      <c r="DA125" s="986"/>
      <c r="DB125" s="986"/>
      <c r="DC125" s="986"/>
      <c r="DD125" s="986"/>
      <c r="DE125" s="986"/>
      <c r="DF125" s="987"/>
      <c r="DG125" s="1023" t="s">
        <v>128</v>
      </c>
      <c r="DH125" s="1024"/>
      <c r="DI125" s="1024"/>
      <c r="DJ125" s="1024"/>
      <c r="DK125" s="1024"/>
      <c r="DL125" s="1024" t="s">
        <v>128</v>
      </c>
      <c r="DM125" s="1024"/>
      <c r="DN125" s="1024"/>
      <c r="DO125" s="1024"/>
      <c r="DP125" s="1024"/>
      <c r="DQ125" s="1024" t="s">
        <v>128</v>
      </c>
      <c r="DR125" s="1024"/>
      <c r="DS125" s="1024"/>
      <c r="DT125" s="1024"/>
      <c r="DU125" s="1024"/>
      <c r="DV125" s="1025" t="s">
        <v>128</v>
      </c>
      <c r="DW125" s="1025"/>
      <c r="DX125" s="1025"/>
      <c r="DY125" s="1025"/>
      <c r="DZ125" s="1026"/>
    </row>
    <row r="126" spans="1:130" s="248" customFormat="1" ht="26.25" customHeight="1" thickBot="1" x14ac:dyDescent="0.25">
      <c r="A126" s="1156"/>
      <c r="B126" s="1043"/>
      <c r="C126" s="1013" t="s">
        <v>479</v>
      </c>
      <c r="D126" s="1014"/>
      <c r="E126" s="1014"/>
      <c r="F126" s="1014"/>
      <c r="G126" s="1014"/>
      <c r="H126" s="1014"/>
      <c r="I126" s="1014"/>
      <c r="J126" s="1014"/>
      <c r="K126" s="1014"/>
      <c r="L126" s="1014"/>
      <c r="M126" s="1014"/>
      <c r="N126" s="1014"/>
      <c r="O126" s="1014"/>
      <c r="P126" s="1014"/>
      <c r="Q126" s="1014"/>
      <c r="R126" s="1014"/>
      <c r="S126" s="1014"/>
      <c r="T126" s="1014"/>
      <c r="U126" s="1014"/>
      <c r="V126" s="1014"/>
      <c r="W126" s="1014"/>
      <c r="X126" s="1014"/>
      <c r="Y126" s="1014"/>
      <c r="Z126" s="1015"/>
      <c r="AA126" s="1055" t="s">
        <v>495</v>
      </c>
      <c r="AB126" s="1056"/>
      <c r="AC126" s="1056"/>
      <c r="AD126" s="1056"/>
      <c r="AE126" s="1057"/>
      <c r="AF126" s="1058" t="s">
        <v>128</v>
      </c>
      <c r="AG126" s="1056"/>
      <c r="AH126" s="1056"/>
      <c r="AI126" s="1056"/>
      <c r="AJ126" s="1057"/>
      <c r="AK126" s="1058" t="s">
        <v>128</v>
      </c>
      <c r="AL126" s="1056"/>
      <c r="AM126" s="1056"/>
      <c r="AN126" s="1056"/>
      <c r="AO126" s="1057"/>
      <c r="AP126" s="1059" t="s">
        <v>128</v>
      </c>
      <c r="AQ126" s="1060"/>
      <c r="AR126" s="1060"/>
      <c r="AS126" s="1060"/>
      <c r="AT126" s="1061"/>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1"/>
      <c r="CL126" s="1108"/>
      <c r="CM126" s="1108"/>
      <c r="CN126" s="1108"/>
      <c r="CO126" s="1109"/>
      <c r="CP126" s="1046" t="s">
        <v>496</v>
      </c>
      <c r="CQ126" s="1047"/>
      <c r="CR126" s="1047"/>
      <c r="CS126" s="1047"/>
      <c r="CT126" s="1047"/>
      <c r="CU126" s="1047"/>
      <c r="CV126" s="1047"/>
      <c r="CW126" s="1047"/>
      <c r="CX126" s="1047"/>
      <c r="CY126" s="1047"/>
      <c r="CZ126" s="1047"/>
      <c r="DA126" s="1047"/>
      <c r="DB126" s="1047"/>
      <c r="DC126" s="1047"/>
      <c r="DD126" s="1047"/>
      <c r="DE126" s="1047"/>
      <c r="DF126" s="1048"/>
      <c r="DG126" s="1016" t="s">
        <v>128</v>
      </c>
      <c r="DH126" s="1017"/>
      <c r="DI126" s="1017"/>
      <c r="DJ126" s="1017"/>
      <c r="DK126" s="1017"/>
      <c r="DL126" s="1017" t="s">
        <v>128</v>
      </c>
      <c r="DM126" s="1017"/>
      <c r="DN126" s="1017"/>
      <c r="DO126" s="1017"/>
      <c r="DP126" s="1017"/>
      <c r="DQ126" s="1017" t="s">
        <v>128</v>
      </c>
      <c r="DR126" s="1017"/>
      <c r="DS126" s="1017"/>
      <c r="DT126" s="1017"/>
      <c r="DU126" s="1017"/>
      <c r="DV126" s="1018" t="s">
        <v>128</v>
      </c>
      <c r="DW126" s="1018"/>
      <c r="DX126" s="1018"/>
      <c r="DY126" s="1018"/>
      <c r="DZ126" s="1019"/>
    </row>
    <row r="127" spans="1:130" s="248" customFormat="1" ht="26.25" customHeight="1" x14ac:dyDescent="0.2">
      <c r="A127" s="1157"/>
      <c r="B127" s="1045"/>
      <c r="C127" s="1099" t="s">
        <v>497</v>
      </c>
      <c r="D127" s="1100"/>
      <c r="E127" s="1100"/>
      <c r="F127" s="1100"/>
      <c r="G127" s="1100"/>
      <c r="H127" s="1100"/>
      <c r="I127" s="1100"/>
      <c r="J127" s="1100"/>
      <c r="K127" s="1100"/>
      <c r="L127" s="1100"/>
      <c r="M127" s="1100"/>
      <c r="N127" s="1100"/>
      <c r="O127" s="1100"/>
      <c r="P127" s="1100"/>
      <c r="Q127" s="1100"/>
      <c r="R127" s="1100"/>
      <c r="S127" s="1100"/>
      <c r="T127" s="1100"/>
      <c r="U127" s="1100"/>
      <c r="V127" s="1100"/>
      <c r="W127" s="1100"/>
      <c r="X127" s="1100"/>
      <c r="Y127" s="1100"/>
      <c r="Z127" s="1101"/>
      <c r="AA127" s="1055">
        <v>9630</v>
      </c>
      <c r="AB127" s="1056"/>
      <c r="AC127" s="1056"/>
      <c r="AD127" s="1056"/>
      <c r="AE127" s="1057"/>
      <c r="AF127" s="1058" t="s">
        <v>128</v>
      </c>
      <c r="AG127" s="1056"/>
      <c r="AH127" s="1056"/>
      <c r="AI127" s="1056"/>
      <c r="AJ127" s="1057"/>
      <c r="AK127" s="1058" t="s">
        <v>128</v>
      </c>
      <c r="AL127" s="1056"/>
      <c r="AM127" s="1056"/>
      <c r="AN127" s="1056"/>
      <c r="AO127" s="1057"/>
      <c r="AP127" s="1059" t="s">
        <v>495</v>
      </c>
      <c r="AQ127" s="1060"/>
      <c r="AR127" s="1060"/>
      <c r="AS127" s="1060"/>
      <c r="AT127" s="1061"/>
      <c r="AU127" s="284"/>
      <c r="AV127" s="284"/>
      <c r="AW127" s="284"/>
      <c r="AX127" s="1129" t="s">
        <v>498</v>
      </c>
      <c r="AY127" s="1130"/>
      <c r="AZ127" s="1130"/>
      <c r="BA127" s="1130"/>
      <c r="BB127" s="1130"/>
      <c r="BC127" s="1130"/>
      <c r="BD127" s="1130"/>
      <c r="BE127" s="1131"/>
      <c r="BF127" s="1132" t="s">
        <v>499</v>
      </c>
      <c r="BG127" s="1130"/>
      <c r="BH127" s="1130"/>
      <c r="BI127" s="1130"/>
      <c r="BJ127" s="1130"/>
      <c r="BK127" s="1130"/>
      <c r="BL127" s="1131"/>
      <c r="BM127" s="1132" t="s">
        <v>500</v>
      </c>
      <c r="BN127" s="1130"/>
      <c r="BO127" s="1130"/>
      <c r="BP127" s="1130"/>
      <c r="BQ127" s="1130"/>
      <c r="BR127" s="1130"/>
      <c r="BS127" s="1131"/>
      <c r="BT127" s="1132" t="s">
        <v>501</v>
      </c>
      <c r="BU127" s="1130"/>
      <c r="BV127" s="1130"/>
      <c r="BW127" s="1130"/>
      <c r="BX127" s="1130"/>
      <c r="BY127" s="1130"/>
      <c r="BZ127" s="1154"/>
      <c r="CA127" s="284"/>
      <c r="CB127" s="284"/>
      <c r="CC127" s="284"/>
      <c r="CD127" s="285"/>
      <c r="CE127" s="285"/>
      <c r="CF127" s="285"/>
      <c r="CG127" s="282"/>
      <c r="CH127" s="282"/>
      <c r="CI127" s="282"/>
      <c r="CJ127" s="283"/>
      <c r="CK127" s="1121"/>
      <c r="CL127" s="1108"/>
      <c r="CM127" s="1108"/>
      <c r="CN127" s="1108"/>
      <c r="CO127" s="1109"/>
      <c r="CP127" s="1046" t="s">
        <v>502</v>
      </c>
      <c r="CQ127" s="1047"/>
      <c r="CR127" s="1047"/>
      <c r="CS127" s="1047"/>
      <c r="CT127" s="1047"/>
      <c r="CU127" s="1047"/>
      <c r="CV127" s="1047"/>
      <c r="CW127" s="1047"/>
      <c r="CX127" s="1047"/>
      <c r="CY127" s="1047"/>
      <c r="CZ127" s="1047"/>
      <c r="DA127" s="1047"/>
      <c r="DB127" s="1047"/>
      <c r="DC127" s="1047"/>
      <c r="DD127" s="1047"/>
      <c r="DE127" s="1047"/>
      <c r="DF127" s="1048"/>
      <c r="DG127" s="1016" t="s">
        <v>128</v>
      </c>
      <c r="DH127" s="1017"/>
      <c r="DI127" s="1017"/>
      <c r="DJ127" s="1017"/>
      <c r="DK127" s="1017"/>
      <c r="DL127" s="1017" t="s">
        <v>495</v>
      </c>
      <c r="DM127" s="1017"/>
      <c r="DN127" s="1017"/>
      <c r="DO127" s="1017"/>
      <c r="DP127" s="1017"/>
      <c r="DQ127" s="1017" t="s">
        <v>128</v>
      </c>
      <c r="DR127" s="1017"/>
      <c r="DS127" s="1017"/>
      <c r="DT127" s="1017"/>
      <c r="DU127" s="1017"/>
      <c r="DV127" s="1018" t="s">
        <v>128</v>
      </c>
      <c r="DW127" s="1018"/>
      <c r="DX127" s="1018"/>
      <c r="DY127" s="1018"/>
      <c r="DZ127" s="1019"/>
    </row>
    <row r="128" spans="1:130" s="248" customFormat="1" ht="26.25" customHeight="1" thickBot="1" x14ac:dyDescent="0.25">
      <c r="A128" s="1140" t="s">
        <v>503</v>
      </c>
      <c r="B128" s="1141"/>
      <c r="C128" s="1141"/>
      <c r="D128" s="1141"/>
      <c r="E128" s="1141"/>
      <c r="F128" s="1141"/>
      <c r="G128" s="1141"/>
      <c r="H128" s="1141"/>
      <c r="I128" s="1141"/>
      <c r="J128" s="1141"/>
      <c r="K128" s="1141"/>
      <c r="L128" s="1141"/>
      <c r="M128" s="1141"/>
      <c r="N128" s="1141"/>
      <c r="O128" s="1141"/>
      <c r="P128" s="1141"/>
      <c r="Q128" s="1141"/>
      <c r="R128" s="1141"/>
      <c r="S128" s="1141"/>
      <c r="T128" s="1141"/>
      <c r="U128" s="1141"/>
      <c r="V128" s="1141"/>
      <c r="W128" s="1142" t="s">
        <v>504</v>
      </c>
      <c r="X128" s="1142"/>
      <c r="Y128" s="1142"/>
      <c r="Z128" s="1143"/>
      <c r="AA128" s="1144">
        <v>1397404</v>
      </c>
      <c r="AB128" s="1145"/>
      <c r="AC128" s="1145"/>
      <c r="AD128" s="1145"/>
      <c r="AE128" s="1146"/>
      <c r="AF128" s="1147">
        <v>1481057</v>
      </c>
      <c r="AG128" s="1145"/>
      <c r="AH128" s="1145"/>
      <c r="AI128" s="1145"/>
      <c r="AJ128" s="1146"/>
      <c r="AK128" s="1147">
        <v>711139</v>
      </c>
      <c r="AL128" s="1145"/>
      <c r="AM128" s="1145"/>
      <c r="AN128" s="1145"/>
      <c r="AO128" s="1146"/>
      <c r="AP128" s="1148"/>
      <c r="AQ128" s="1149"/>
      <c r="AR128" s="1149"/>
      <c r="AS128" s="1149"/>
      <c r="AT128" s="1150"/>
      <c r="AU128" s="284"/>
      <c r="AV128" s="284"/>
      <c r="AW128" s="284"/>
      <c r="AX128" s="985" t="s">
        <v>505</v>
      </c>
      <c r="AY128" s="986"/>
      <c r="AZ128" s="986"/>
      <c r="BA128" s="986"/>
      <c r="BB128" s="986"/>
      <c r="BC128" s="986"/>
      <c r="BD128" s="986"/>
      <c r="BE128" s="987"/>
      <c r="BF128" s="1151" t="s">
        <v>128</v>
      </c>
      <c r="BG128" s="1152"/>
      <c r="BH128" s="1152"/>
      <c r="BI128" s="1152"/>
      <c r="BJ128" s="1152"/>
      <c r="BK128" s="1152"/>
      <c r="BL128" s="1153"/>
      <c r="BM128" s="1151">
        <v>11.53</v>
      </c>
      <c r="BN128" s="1152"/>
      <c r="BO128" s="1152"/>
      <c r="BP128" s="1152"/>
      <c r="BQ128" s="1152"/>
      <c r="BR128" s="1152"/>
      <c r="BS128" s="1153"/>
      <c r="BT128" s="1151">
        <v>20</v>
      </c>
      <c r="BU128" s="1152"/>
      <c r="BV128" s="1152"/>
      <c r="BW128" s="1152"/>
      <c r="BX128" s="1152"/>
      <c r="BY128" s="1152"/>
      <c r="BZ128" s="1176"/>
      <c r="CA128" s="285"/>
      <c r="CB128" s="285"/>
      <c r="CC128" s="285"/>
      <c r="CD128" s="285"/>
      <c r="CE128" s="285"/>
      <c r="CF128" s="285"/>
      <c r="CG128" s="282"/>
      <c r="CH128" s="282"/>
      <c r="CI128" s="282"/>
      <c r="CJ128" s="283"/>
      <c r="CK128" s="1122"/>
      <c r="CL128" s="1123"/>
      <c r="CM128" s="1123"/>
      <c r="CN128" s="1123"/>
      <c r="CO128" s="1124"/>
      <c r="CP128" s="1133" t="s">
        <v>506</v>
      </c>
      <c r="CQ128" s="1134"/>
      <c r="CR128" s="1134"/>
      <c r="CS128" s="1134"/>
      <c r="CT128" s="1134"/>
      <c r="CU128" s="1134"/>
      <c r="CV128" s="1134"/>
      <c r="CW128" s="1134"/>
      <c r="CX128" s="1134"/>
      <c r="CY128" s="1134"/>
      <c r="CZ128" s="1134"/>
      <c r="DA128" s="1134"/>
      <c r="DB128" s="1134"/>
      <c r="DC128" s="1134"/>
      <c r="DD128" s="1134"/>
      <c r="DE128" s="1134"/>
      <c r="DF128" s="1135"/>
      <c r="DG128" s="1136" t="s">
        <v>128</v>
      </c>
      <c r="DH128" s="1137"/>
      <c r="DI128" s="1137"/>
      <c r="DJ128" s="1137"/>
      <c r="DK128" s="1137"/>
      <c r="DL128" s="1137" t="s">
        <v>128</v>
      </c>
      <c r="DM128" s="1137"/>
      <c r="DN128" s="1137"/>
      <c r="DO128" s="1137"/>
      <c r="DP128" s="1137"/>
      <c r="DQ128" s="1137" t="s">
        <v>128</v>
      </c>
      <c r="DR128" s="1137"/>
      <c r="DS128" s="1137"/>
      <c r="DT128" s="1137"/>
      <c r="DU128" s="1137"/>
      <c r="DV128" s="1138" t="s">
        <v>495</v>
      </c>
      <c r="DW128" s="1138"/>
      <c r="DX128" s="1138"/>
      <c r="DY128" s="1138"/>
      <c r="DZ128" s="1139"/>
    </row>
    <row r="129" spans="1:131" s="248" customFormat="1" ht="26.25" customHeight="1" x14ac:dyDescent="0.2">
      <c r="A129" s="1027" t="s">
        <v>106</v>
      </c>
      <c r="B129" s="1028"/>
      <c r="C129" s="1028"/>
      <c r="D129" s="1028"/>
      <c r="E129" s="1028"/>
      <c r="F129" s="1028"/>
      <c r="G129" s="1028"/>
      <c r="H129" s="1028"/>
      <c r="I129" s="1028"/>
      <c r="J129" s="1028"/>
      <c r="K129" s="1028"/>
      <c r="L129" s="1028"/>
      <c r="M129" s="1028"/>
      <c r="N129" s="1028"/>
      <c r="O129" s="1028"/>
      <c r="P129" s="1028"/>
      <c r="Q129" s="1028"/>
      <c r="R129" s="1028"/>
      <c r="S129" s="1028"/>
      <c r="T129" s="1028"/>
      <c r="U129" s="1028"/>
      <c r="V129" s="1028"/>
      <c r="W129" s="1170" t="s">
        <v>507</v>
      </c>
      <c r="X129" s="1171"/>
      <c r="Y129" s="1171"/>
      <c r="Z129" s="1172"/>
      <c r="AA129" s="1055">
        <v>36343969</v>
      </c>
      <c r="AB129" s="1056"/>
      <c r="AC129" s="1056"/>
      <c r="AD129" s="1056"/>
      <c r="AE129" s="1057"/>
      <c r="AF129" s="1058">
        <v>36752709</v>
      </c>
      <c r="AG129" s="1056"/>
      <c r="AH129" s="1056"/>
      <c r="AI129" s="1056"/>
      <c r="AJ129" s="1057"/>
      <c r="AK129" s="1058">
        <v>37434999</v>
      </c>
      <c r="AL129" s="1056"/>
      <c r="AM129" s="1056"/>
      <c r="AN129" s="1056"/>
      <c r="AO129" s="1057"/>
      <c r="AP129" s="1173"/>
      <c r="AQ129" s="1174"/>
      <c r="AR129" s="1174"/>
      <c r="AS129" s="1174"/>
      <c r="AT129" s="1175"/>
      <c r="AU129" s="286"/>
      <c r="AV129" s="286"/>
      <c r="AW129" s="286"/>
      <c r="AX129" s="1164" t="s">
        <v>508</v>
      </c>
      <c r="AY129" s="1047"/>
      <c r="AZ129" s="1047"/>
      <c r="BA129" s="1047"/>
      <c r="BB129" s="1047"/>
      <c r="BC129" s="1047"/>
      <c r="BD129" s="1047"/>
      <c r="BE129" s="1048"/>
      <c r="BF129" s="1165" t="s">
        <v>495</v>
      </c>
      <c r="BG129" s="1166"/>
      <c r="BH129" s="1166"/>
      <c r="BI129" s="1166"/>
      <c r="BJ129" s="1166"/>
      <c r="BK129" s="1166"/>
      <c r="BL129" s="1167"/>
      <c r="BM129" s="1165">
        <v>16.53</v>
      </c>
      <c r="BN129" s="1166"/>
      <c r="BO129" s="1166"/>
      <c r="BP129" s="1166"/>
      <c r="BQ129" s="1166"/>
      <c r="BR129" s="1166"/>
      <c r="BS129" s="1167"/>
      <c r="BT129" s="1165">
        <v>30</v>
      </c>
      <c r="BU129" s="1168"/>
      <c r="BV129" s="1168"/>
      <c r="BW129" s="1168"/>
      <c r="BX129" s="1168"/>
      <c r="BY129" s="1168"/>
      <c r="BZ129" s="116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2">
      <c r="A130" s="1027" t="s">
        <v>509</v>
      </c>
      <c r="B130" s="1028"/>
      <c r="C130" s="1028"/>
      <c r="D130" s="1028"/>
      <c r="E130" s="1028"/>
      <c r="F130" s="1028"/>
      <c r="G130" s="1028"/>
      <c r="H130" s="1028"/>
      <c r="I130" s="1028"/>
      <c r="J130" s="1028"/>
      <c r="K130" s="1028"/>
      <c r="L130" s="1028"/>
      <c r="M130" s="1028"/>
      <c r="N130" s="1028"/>
      <c r="O130" s="1028"/>
      <c r="P130" s="1028"/>
      <c r="Q130" s="1028"/>
      <c r="R130" s="1028"/>
      <c r="S130" s="1028"/>
      <c r="T130" s="1028"/>
      <c r="U130" s="1028"/>
      <c r="V130" s="1028"/>
      <c r="W130" s="1170" t="s">
        <v>510</v>
      </c>
      <c r="X130" s="1171"/>
      <c r="Y130" s="1171"/>
      <c r="Z130" s="1172"/>
      <c r="AA130" s="1055">
        <v>3617570</v>
      </c>
      <c r="AB130" s="1056"/>
      <c r="AC130" s="1056"/>
      <c r="AD130" s="1056"/>
      <c r="AE130" s="1057"/>
      <c r="AF130" s="1058">
        <v>3479291</v>
      </c>
      <c r="AG130" s="1056"/>
      <c r="AH130" s="1056"/>
      <c r="AI130" s="1056"/>
      <c r="AJ130" s="1057"/>
      <c r="AK130" s="1058">
        <v>3374317</v>
      </c>
      <c r="AL130" s="1056"/>
      <c r="AM130" s="1056"/>
      <c r="AN130" s="1056"/>
      <c r="AO130" s="1057"/>
      <c r="AP130" s="1173"/>
      <c r="AQ130" s="1174"/>
      <c r="AR130" s="1174"/>
      <c r="AS130" s="1174"/>
      <c r="AT130" s="1175"/>
      <c r="AU130" s="286"/>
      <c r="AV130" s="286"/>
      <c r="AW130" s="286"/>
      <c r="AX130" s="1164" t="s">
        <v>511</v>
      </c>
      <c r="AY130" s="1047"/>
      <c r="AZ130" s="1047"/>
      <c r="BA130" s="1047"/>
      <c r="BB130" s="1047"/>
      <c r="BC130" s="1047"/>
      <c r="BD130" s="1047"/>
      <c r="BE130" s="1048"/>
      <c r="BF130" s="1201">
        <v>1.6</v>
      </c>
      <c r="BG130" s="1202"/>
      <c r="BH130" s="1202"/>
      <c r="BI130" s="1202"/>
      <c r="BJ130" s="1202"/>
      <c r="BK130" s="1202"/>
      <c r="BL130" s="1203"/>
      <c r="BM130" s="1201">
        <v>25</v>
      </c>
      <c r="BN130" s="1202"/>
      <c r="BO130" s="1202"/>
      <c r="BP130" s="1202"/>
      <c r="BQ130" s="1202"/>
      <c r="BR130" s="1202"/>
      <c r="BS130" s="1203"/>
      <c r="BT130" s="1201">
        <v>35</v>
      </c>
      <c r="BU130" s="1204"/>
      <c r="BV130" s="1204"/>
      <c r="BW130" s="1204"/>
      <c r="BX130" s="1204"/>
      <c r="BY130" s="1204"/>
      <c r="BZ130" s="1205"/>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5">
      <c r="A131" s="1206"/>
      <c r="B131" s="1207"/>
      <c r="C131" s="1207"/>
      <c r="D131" s="1207"/>
      <c r="E131" s="1207"/>
      <c r="F131" s="1207"/>
      <c r="G131" s="1207"/>
      <c r="H131" s="1207"/>
      <c r="I131" s="1207"/>
      <c r="J131" s="1207"/>
      <c r="K131" s="1207"/>
      <c r="L131" s="1207"/>
      <c r="M131" s="1207"/>
      <c r="N131" s="1207"/>
      <c r="O131" s="1207"/>
      <c r="P131" s="1207"/>
      <c r="Q131" s="1207"/>
      <c r="R131" s="1207"/>
      <c r="S131" s="1207"/>
      <c r="T131" s="1207"/>
      <c r="U131" s="1207"/>
      <c r="V131" s="1207"/>
      <c r="W131" s="1208" t="s">
        <v>512</v>
      </c>
      <c r="X131" s="1209"/>
      <c r="Y131" s="1209"/>
      <c r="Z131" s="1210"/>
      <c r="AA131" s="1102">
        <v>32726399</v>
      </c>
      <c r="AB131" s="1081"/>
      <c r="AC131" s="1081"/>
      <c r="AD131" s="1081"/>
      <c r="AE131" s="1082"/>
      <c r="AF131" s="1080">
        <v>33273418</v>
      </c>
      <c r="AG131" s="1081"/>
      <c r="AH131" s="1081"/>
      <c r="AI131" s="1081"/>
      <c r="AJ131" s="1082"/>
      <c r="AK131" s="1080">
        <v>34060682</v>
      </c>
      <c r="AL131" s="1081"/>
      <c r="AM131" s="1081"/>
      <c r="AN131" s="1081"/>
      <c r="AO131" s="1082"/>
      <c r="AP131" s="1211"/>
      <c r="AQ131" s="1212"/>
      <c r="AR131" s="1212"/>
      <c r="AS131" s="1212"/>
      <c r="AT131" s="1213"/>
      <c r="AU131" s="286"/>
      <c r="AV131" s="286"/>
      <c r="AW131" s="286"/>
      <c r="AX131" s="1183" t="s">
        <v>513</v>
      </c>
      <c r="AY131" s="1134"/>
      <c r="AZ131" s="1134"/>
      <c r="BA131" s="1134"/>
      <c r="BB131" s="1134"/>
      <c r="BC131" s="1134"/>
      <c r="BD131" s="1134"/>
      <c r="BE131" s="1135"/>
      <c r="BF131" s="1184" t="s">
        <v>128</v>
      </c>
      <c r="BG131" s="1185"/>
      <c r="BH131" s="1185"/>
      <c r="BI131" s="1185"/>
      <c r="BJ131" s="1185"/>
      <c r="BK131" s="1185"/>
      <c r="BL131" s="1186"/>
      <c r="BM131" s="1184">
        <v>350</v>
      </c>
      <c r="BN131" s="1185"/>
      <c r="BO131" s="1185"/>
      <c r="BP131" s="1185"/>
      <c r="BQ131" s="1185"/>
      <c r="BR131" s="1185"/>
      <c r="BS131" s="1186"/>
      <c r="BT131" s="1187"/>
      <c r="BU131" s="1188"/>
      <c r="BV131" s="1188"/>
      <c r="BW131" s="1188"/>
      <c r="BX131" s="1188"/>
      <c r="BY131" s="1188"/>
      <c r="BZ131" s="118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2">
      <c r="A132" s="1190" t="s">
        <v>514</v>
      </c>
      <c r="B132" s="1191"/>
      <c r="C132" s="1191"/>
      <c r="D132" s="1191"/>
      <c r="E132" s="1191"/>
      <c r="F132" s="1191"/>
      <c r="G132" s="1191"/>
      <c r="H132" s="1191"/>
      <c r="I132" s="1191"/>
      <c r="J132" s="1191"/>
      <c r="K132" s="1191"/>
      <c r="L132" s="1191"/>
      <c r="M132" s="1191"/>
      <c r="N132" s="1191"/>
      <c r="O132" s="1191"/>
      <c r="P132" s="1191"/>
      <c r="Q132" s="1191"/>
      <c r="R132" s="1191"/>
      <c r="S132" s="1191"/>
      <c r="T132" s="1191"/>
      <c r="U132" s="1191"/>
      <c r="V132" s="1194" t="s">
        <v>515</v>
      </c>
      <c r="W132" s="1194"/>
      <c r="X132" s="1194"/>
      <c r="Y132" s="1194"/>
      <c r="Z132" s="1195"/>
      <c r="AA132" s="1196">
        <v>2.5549923780000001</v>
      </c>
      <c r="AB132" s="1197"/>
      <c r="AC132" s="1197"/>
      <c r="AD132" s="1197"/>
      <c r="AE132" s="1198"/>
      <c r="AF132" s="1199">
        <v>1.128510452</v>
      </c>
      <c r="AG132" s="1197"/>
      <c r="AH132" s="1197"/>
      <c r="AI132" s="1197"/>
      <c r="AJ132" s="1198"/>
      <c r="AK132" s="1199">
        <v>1.2230113300000001</v>
      </c>
      <c r="AL132" s="1197"/>
      <c r="AM132" s="1197"/>
      <c r="AN132" s="1197"/>
      <c r="AO132" s="1198"/>
      <c r="AP132" s="1096"/>
      <c r="AQ132" s="1097"/>
      <c r="AR132" s="1097"/>
      <c r="AS132" s="1097"/>
      <c r="AT132" s="1200"/>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5">
      <c r="A133" s="1192"/>
      <c r="B133" s="1193"/>
      <c r="C133" s="1193"/>
      <c r="D133" s="1193"/>
      <c r="E133" s="1193"/>
      <c r="F133" s="1193"/>
      <c r="G133" s="1193"/>
      <c r="H133" s="1193"/>
      <c r="I133" s="1193"/>
      <c r="J133" s="1193"/>
      <c r="K133" s="1193"/>
      <c r="L133" s="1193"/>
      <c r="M133" s="1193"/>
      <c r="N133" s="1193"/>
      <c r="O133" s="1193"/>
      <c r="P133" s="1193"/>
      <c r="Q133" s="1193"/>
      <c r="R133" s="1193"/>
      <c r="S133" s="1193"/>
      <c r="T133" s="1193"/>
      <c r="U133" s="1193"/>
      <c r="V133" s="1177" t="s">
        <v>516</v>
      </c>
      <c r="W133" s="1177"/>
      <c r="X133" s="1177"/>
      <c r="Y133" s="1177"/>
      <c r="Z133" s="1178"/>
      <c r="AA133" s="1179">
        <v>2.4</v>
      </c>
      <c r="AB133" s="1180"/>
      <c r="AC133" s="1180"/>
      <c r="AD133" s="1180"/>
      <c r="AE133" s="1181"/>
      <c r="AF133" s="1179">
        <v>2</v>
      </c>
      <c r="AG133" s="1180"/>
      <c r="AH133" s="1180"/>
      <c r="AI133" s="1180"/>
      <c r="AJ133" s="1181"/>
      <c r="AK133" s="1179">
        <v>1.6</v>
      </c>
      <c r="AL133" s="1180"/>
      <c r="AM133" s="1180"/>
      <c r="AN133" s="1180"/>
      <c r="AO133" s="1181"/>
      <c r="AP133" s="1126"/>
      <c r="AQ133" s="1127"/>
      <c r="AR133" s="1127"/>
      <c r="AS133" s="1127"/>
      <c r="AT133" s="118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2">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 hidden="1" x14ac:dyDescent="0.2">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wTRDLer4NhICKEtLhJmuaS/7jGhuv3b2t47bPNkhQJCd705SmpnJMgmwYdoHualXIBzl0ZoVUjDHNhb8aCvKdA==" saltValue="zUrK8sVMyS2wih8tBwsWG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265625" style="293" customWidth="1"/>
    <col min="121" max="121" width="0" style="292" hidden="1" customWidth="1"/>
    <col min="122" max="16384" width="9" style="292" hidden="1"/>
  </cols>
  <sheetData>
    <row r="1" spans="1:120" ht="13"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92"/>
    </row>
    <row r="17" spans="119:120" ht="13" x14ac:dyDescent="0.2">
      <c r="DP17" s="292"/>
    </row>
    <row r="18" spans="119:120" ht="13" x14ac:dyDescent="0.2"/>
    <row r="19" spans="119:120" ht="13" x14ac:dyDescent="0.2"/>
    <row r="20" spans="119:120" ht="13" x14ac:dyDescent="0.2">
      <c r="DO20" s="292"/>
      <c r="DP20" s="292"/>
    </row>
    <row r="21" spans="119:120" ht="13" x14ac:dyDescent="0.2">
      <c r="DP21" s="292"/>
    </row>
    <row r="22" spans="119:120" ht="13" x14ac:dyDescent="0.2"/>
    <row r="23" spans="119:120" ht="13" x14ac:dyDescent="0.2">
      <c r="DO23" s="292"/>
      <c r="DP23" s="292"/>
    </row>
    <row r="24" spans="119:120" ht="13" x14ac:dyDescent="0.2">
      <c r="DP24" s="292"/>
    </row>
    <row r="25" spans="119:120" ht="13" x14ac:dyDescent="0.2">
      <c r="DP25" s="292"/>
    </row>
    <row r="26" spans="119:120" ht="13" x14ac:dyDescent="0.2">
      <c r="DO26" s="292"/>
      <c r="DP26" s="292"/>
    </row>
    <row r="27" spans="119:120" ht="13" x14ac:dyDescent="0.2"/>
    <row r="28" spans="119:120" ht="13" x14ac:dyDescent="0.2">
      <c r="DO28" s="292"/>
      <c r="DP28" s="292"/>
    </row>
    <row r="29" spans="119:120" ht="13" x14ac:dyDescent="0.2">
      <c r="DP29" s="292"/>
    </row>
    <row r="30" spans="119:120" ht="13" x14ac:dyDescent="0.2"/>
    <row r="31" spans="119:120" ht="13" x14ac:dyDescent="0.2">
      <c r="DO31" s="292"/>
      <c r="DP31" s="292"/>
    </row>
    <row r="32" spans="119:120" ht="13" x14ac:dyDescent="0.2"/>
    <row r="33" spans="98:120" ht="13" x14ac:dyDescent="0.2">
      <c r="DO33" s="292"/>
      <c r="DP33" s="292"/>
    </row>
    <row r="34" spans="98:120" ht="13" x14ac:dyDescent="0.2">
      <c r="DM34" s="292"/>
    </row>
    <row r="35" spans="98:120" ht="13" x14ac:dyDescent="0.2">
      <c r="CT35" s="292"/>
      <c r="CU35" s="292"/>
      <c r="CV35" s="292"/>
      <c r="CY35" s="292"/>
      <c r="CZ35" s="292"/>
      <c r="DA35" s="292"/>
      <c r="DD35" s="292"/>
      <c r="DE35" s="292"/>
      <c r="DF35" s="292"/>
      <c r="DI35" s="292"/>
      <c r="DJ35" s="292"/>
      <c r="DK35" s="292"/>
      <c r="DM35" s="292"/>
      <c r="DN35" s="292"/>
      <c r="DO35" s="292"/>
      <c r="DP35" s="292"/>
    </row>
    <row r="36" spans="98:120" ht="13" x14ac:dyDescent="0.2"/>
    <row r="37" spans="98:120" ht="13" x14ac:dyDescent="0.2">
      <c r="CW37" s="292"/>
      <c r="DB37" s="292"/>
      <c r="DG37" s="292"/>
      <c r="DL37" s="292"/>
      <c r="DP37" s="292"/>
    </row>
    <row r="38" spans="98:120" ht="13" x14ac:dyDescent="0.2">
      <c r="CT38" s="292"/>
      <c r="CU38" s="292"/>
      <c r="CV38" s="292"/>
      <c r="CW38" s="292"/>
      <c r="CY38" s="292"/>
      <c r="CZ38" s="292"/>
      <c r="DA38" s="292"/>
      <c r="DB38" s="292"/>
      <c r="DD38" s="292"/>
      <c r="DE38" s="292"/>
      <c r="DF38" s="292"/>
      <c r="DG38" s="292"/>
      <c r="DI38" s="292"/>
      <c r="DJ38" s="292"/>
      <c r="DK38" s="292"/>
      <c r="DL38" s="292"/>
      <c r="DN38" s="292"/>
      <c r="DO38" s="292"/>
      <c r="DP38" s="292"/>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92"/>
      <c r="DO49" s="292"/>
      <c r="DP49" s="292"/>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92"/>
      <c r="CS63" s="292"/>
      <c r="CX63" s="292"/>
      <c r="DC63" s="292"/>
      <c r="DH63" s="292"/>
    </row>
    <row r="64" spans="22:120" ht="13" x14ac:dyDescent="0.2">
      <c r="V64" s="292"/>
    </row>
    <row r="65" spans="15:120" ht="13" x14ac:dyDescent="0.2">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ht="13" x14ac:dyDescent="0.2">
      <c r="Q66" s="292"/>
      <c r="S66" s="292"/>
      <c r="U66" s="292"/>
      <c r="DM66" s="292"/>
    </row>
    <row r="67" spans="15:120" ht="13" x14ac:dyDescent="0.2">
      <c r="O67" s="292"/>
      <c r="P67" s="292"/>
      <c r="R67" s="292"/>
      <c r="T67" s="292"/>
      <c r="Y67" s="292"/>
      <c r="CT67" s="292"/>
      <c r="CV67" s="292"/>
      <c r="CW67" s="292"/>
      <c r="CY67" s="292"/>
      <c r="DA67" s="292"/>
      <c r="DB67" s="292"/>
      <c r="DD67" s="292"/>
      <c r="DF67" s="292"/>
      <c r="DG67" s="292"/>
      <c r="DI67" s="292"/>
      <c r="DK67" s="292"/>
      <c r="DL67" s="292"/>
      <c r="DN67" s="292"/>
      <c r="DO67" s="292"/>
      <c r="DP67" s="292"/>
    </row>
    <row r="68" spans="15:120" ht="13" x14ac:dyDescent="0.2"/>
    <row r="69" spans="15:120" ht="13" x14ac:dyDescent="0.2"/>
    <row r="70" spans="15:120" ht="13" x14ac:dyDescent="0.2"/>
    <row r="71" spans="15:120" ht="13" x14ac:dyDescent="0.2"/>
    <row r="72" spans="15:120" ht="13" x14ac:dyDescent="0.2">
      <c r="DP72" s="292"/>
    </row>
    <row r="73" spans="15:120" ht="13" x14ac:dyDescent="0.2">
      <c r="DP73" s="292"/>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92"/>
      <c r="CX96" s="292"/>
      <c r="DC96" s="292"/>
      <c r="DH96" s="292"/>
    </row>
    <row r="97" spans="24:120" ht="13" x14ac:dyDescent="0.2">
      <c r="CS97" s="292"/>
      <c r="CX97" s="292"/>
      <c r="DC97" s="292"/>
      <c r="DH97" s="292"/>
      <c r="DP97" s="293" t="s">
        <v>517</v>
      </c>
    </row>
    <row r="98" spans="24:120" ht="13" hidden="1" x14ac:dyDescent="0.2">
      <c r="CS98" s="292"/>
      <c r="CX98" s="292"/>
      <c r="DC98" s="292"/>
      <c r="DH98" s="292"/>
    </row>
    <row r="99" spans="24:120" ht="13" hidden="1" x14ac:dyDescent="0.2">
      <c r="CS99" s="292"/>
      <c r="CX99" s="292"/>
      <c r="DC99" s="292"/>
      <c r="DH99" s="292"/>
    </row>
    <row r="101" spans="24:120" ht="12" hidden="1" customHeight="1" x14ac:dyDescent="0.2">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2">
      <c r="CU102" s="292"/>
      <c r="CZ102" s="292"/>
      <c r="DE102" s="292"/>
      <c r="DJ102" s="292"/>
      <c r="DM102" s="292"/>
    </row>
    <row r="103" spans="24:120" ht="13" hidden="1" x14ac:dyDescent="0.2">
      <c r="CT103" s="292"/>
      <c r="CV103" s="292"/>
      <c r="CW103" s="292"/>
      <c r="CY103" s="292"/>
      <c r="DA103" s="292"/>
      <c r="DB103" s="292"/>
      <c r="DD103" s="292"/>
      <c r="DF103" s="292"/>
      <c r="DG103" s="292"/>
      <c r="DI103" s="292"/>
      <c r="DK103" s="292"/>
      <c r="DL103" s="292"/>
      <c r="DM103" s="292"/>
      <c r="DN103" s="292"/>
      <c r="DO103" s="292"/>
      <c r="DP103" s="292"/>
    </row>
    <row r="104" spans="24:120" ht="13" hidden="1" x14ac:dyDescent="0.2">
      <c r="CV104" s="292"/>
      <c r="CW104" s="292"/>
      <c r="DA104" s="292"/>
      <c r="DB104" s="292"/>
      <c r="DF104" s="292"/>
      <c r="DG104" s="292"/>
      <c r="DK104" s="292"/>
      <c r="DL104" s="292"/>
      <c r="DN104" s="292"/>
      <c r="DO104" s="292"/>
      <c r="DP104" s="292"/>
    </row>
    <row r="105" spans="24:120" ht="12.75" hidden="1" customHeight="1" x14ac:dyDescent="0.2"/>
  </sheetData>
  <sheetProtection algorithmName="SHA-512" hashValue="VCgLorwJ+WT6kkEVP9taw/cao8K4TBZPadHOkfC8Esj36SugqJFXfXXIIxiU98Q7H1WWaO/MK7KLnbUUJ7Cpjw==" saltValue="KD3Zp4jxy5EPFvr6pDf9Zw==" spinCount="100000"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328125" style="293" customWidth="1"/>
    <col min="117" max="16384" width="9" style="292" hidden="1"/>
  </cols>
  <sheetData>
    <row r="1" spans="2:116" ht="13"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ht="13" x14ac:dyDescent="0.2"/>
    <row r="3" spans="2:116" ht="13" x14ac:dyDescent="0.2"/>
    <row r="4" spans="2:116" ht="13" x14ac:dyDescent="0.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ht="13" x14ac:dyDescent="0.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ht="13" x14ac:dyDescent="0.2"/>
    <row r="20" spans="9:116" ht="13" x14ac:dyDescent="0.2"/>
    <row r="21" spans="9:116" ht="13" x14ac:dyDescent="0.2">
      <c r="DL21" s="292"/>
    </row>
    <row r="22" spans="9:116" ht="13" x14ac:dyDescent="0.2">
      <c r="DI22" s="292"/>
      <c r="DJ22" s="292"/>
      <c r="DK22" s="292"/>
      <c r="DL22" s="292"/>
    </row>
    <row r="23" spans="9:116" ht="13" x14ac:dyDescent="0.2">
      <c r="CY23" s="292"/>
      <c r="CZ23" s="292"/>
      <c r="DA23" s="292"/>
      <c r="DB23" s="292"/>
      <c r="DC23" s="292"/>
      <c r="DD23" s="292"/>
      <c r="DE23" s="292"/>
      <c r="DF23" s="292"/>
      <c r="DG23" s="292"/>
      <c r="DH23" s="292"/>
      <c r="DI23" s="292"/>
      <c r="DJ23" s="292"/>
      <c r="DK23" s="292"/>
      <c r="DL23" s="292"/>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92"/>
      <c r="DA35" s="292"/>
      <c r="DB35" s="292"/>
      <c r="DC35" s="292"/>
      <c r="DD35" s="292"/>
      <c r="DE35" s="292"/>
      <c r="DF35" s="292"/>
      <c r="DG35" s="292"/>
      <c r="DH35" s="292"/>
      <c r="DI35" s="292"/>
      <c r="DJ35" s="292"/>
      <c r="DK35" s="292"/>
      <c r="DL35" s="292"/>
    </row>
    <row r="36" spans="15:116" ht="13" x14ac:dyDescent="0.2"/>
    <row r="37" spans="15:116" ht="13" x14ac:dyDescent="0.2">
      <c r="DL37" s="292"/>
    </row>
    <row r="38" spans="15:116" ht="13" x14ac:dyDescent="0.2">
      <c r="DI38" s="292"/>
      <c r="DJ38" s="292"/>
      <c r="DK38" s="292"/>
      <c r="DL38" s="292"/>
    </row>
    <row r="39" spans="15:116" ht="13" x14ac:dyDescent="0.2"/>
    <row r="40" spans="15:116" ht="13" x14ac:dyDescent="0.2"/>
    <row r="41" spans="15:116" ht="13" x14ac:dyDescent="0.2"/>
    <row r="42" spans="15:116" ht="13" x14ac:dyDescent="0.2"/>
    <row r="43" spans="15:116" ht="13" x14ac:dyDescent="0.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ht="13" x14ac:dyDescent="0.2">
      <c r="DL44" s="292"/>
    </row>
    <row r="45" spans="15:116" ht="13" x14ac:dyDescent="0.2"/>
    <row r="46" spans="15:116" ht="13" x14ac:dyDescent="0.2">
      <c r="DA46" s="292"/>
      <c r="DB46" s="292"/>
      <c r="DC46" s="292"/>
      <c r="DD46" s="292"/>
      <c r="DE46" s="292"/>
      <c r="DF46" s="292"/>
      <c r="DG46" s="292"/>
      <c r="DH46" s="292"/>
      <c r="DI46" s="292"/>
      <c r="DJ46" s="292"/>
      <c r="DK46" s="292"/>
      <c r="DL46" s="292"/>
    </row>
    <row r="47" spans="15:116" ht="13" x14ac:dyDescent="0.2"/>
    <row r="48" spans="15:116" ht="13" x14ac:dyDescent="0.2"/>
    <row r="49" spans="104:116" ht="13" x14ac:dyDescent="0.2"/>
    <row r="50" spans="104:116" ht="13" x14ac:dyDescent="0.2">
      <c r="CZ50" s="292"/>
      <c r="DA50" s="292"/>
      <c r="DB50" s="292"/>
      <c r="DC50" s="292"/>
      <c r="DD50" s="292"/>
      <c r="DE50" s="292"/>
      <c r="DF50" s="292"/>
      <c r="DG50" s="292"/>
      <c r="DH50" s="292"/>
      <c r="DI50" s="292"/>
      <c r="DJ50" s="292"/>
      <c r="DK50" s="292"/>
      <c r="DL50" s="292"/>
    </row>
    <row r="51" spans="104:116" ht="13" x14ac:dyDescent="0.2"/>
    <row r="52" spans="104:116" ht="13" x14ac:dyDescent="0.2"/>
    <row r="53" spans="104:116" ht="13" x14ac:dyDescent="0.2">
      <c r="DL53" s="292"/>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92"/>
      <c r="DD67" s="292"/>
      <c r="DE67" s="292"/>
      <c r="DF67" s="292"/>
      <c r="DG67" s="292"/>
      <c r="DH67" s="292"/>
      <c r="DI67" s="292"/>
      <c r="DJ67" s="292"/>
      <c r="DK67" s="292"/>
      <c r="DL67" s="292"/>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Pk9gTW8EgxvMrDi90BG60IoHatpDg5BzqIxK0VVAyKEsNKaog9IK7hRVZYcDs2sp86CUT2KkI4rixWaAQBTNdg==" saltValue="FUoUYfRnmP89sv36X3gXsQ=="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heetViews>
  <sheetFormatPr defaultColWidth="0" defaultRowHeight="13.5" customHeight="1" zeroHeight="1" x14ac:dyDescent="0.2"/>
  <cols>
    <col min="1" max="36" width="2.453125" style="294" customWidth="1"/>
    <col min="37" max="44" width="17" style="294" customWidth="1"/>
    <col min="45" max="45" width="6.08984375" style="301" customWidth="1"/>
    <col min="46" max="46" width="3" style="299" customWidth="1"/>
    <col min="47" max="47" width="19.08984375" style="294" hidden="1" customWidth="1"/>
    <col min="48" max="52" width="12.6328125" style="294" hidden="1" customWidth="1"/>
    <col min="53" max="16384" width="8.6328125" style="294" hidden="1"/>
  </cols>
  <sheetData>
    <row r="1" spans="1:46" ht="13" x14ac:dyDescent="0.2">
      <c r="AS1" s="295"/>
      <c r="AT1" s="295"/>
    </row>
    <row r="2" spans="1:46" ht="13" x14ac:dyDescent="0.2">
      <c r="AS2" s="295"/>
      <c r="AT2" s="295"/>
    </row>
    <row r="3" spans="1:46" ht="13" x14ac:dyDescent="0.2">
      <c r="AS3" s="295"/>
      <c r="AT3" s="295"/>
    </row>
    <row r="4" spans="1:46" ht="13" x14ac:dyDescent="0.2">
      <c r="AS4" s="295"/>
      <c r="AT4" s="295"/>
    </row>
    <row r="5" spans="1:46" ht="16.5" x14ac:dyDescent="0.2">
      <c r="A5" s="296" t="s">
        <v>518</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ht="13" x14ac:dyDescent="0.2">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519</v>
      </c>
      <c r="AL6" s="300"/>
      <c r="AM6" s="300"/>
      <c r="AN6" s="300"/>
      <c r="AO6" s="295"/>
      <c r="AP6" s="295"/>
      <c r="AQ6" s="295"/>
      <c r="AR6" s="295"/>
    </row>
    <row r="7" spans="1:46" ht="13.5" customHeight="1" x14ac:dyDescent="0.2">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4" t="s">
        <v>520</v>
      </c>
      <c r="AP7" s="305"/>
      <c r="AQ7" s="306" t="s">
        <v>521</v>
      </c>
      <c r="AR7" s="307"/>
    </row>
    <row r="8" spans="1:46" ht="13" x14ac:dyDescent="0.2">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5"/>
      <c r="AP8" s="311" t="s">
        <v>522</v>
      </c>
      <c r="AQ8" s="312" t="s">
        <v>523</v>
      </c>
      <c r="AR8" s="313" t="s">
        <v>524</v>
      </c>
    </row>
    <row r="9" spans="1:46" ht="13" x14ac:dyDescent="0.2">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6" t="s">
        <v>525</v>
      </c>
      <c r="AL9" s="1217"/>
      <c r="AM9" s="1217"/>
      <c r="AN9" s="1218"/>
      <c r="AO9" s="314">
        <v>11316175</v>
      </c>
      <c r="AP9" s="314">
        <v>66013</v>
      </c>
      <c r="AQ9" s="315">
        <v>66289</v>
      </c>
      <c r="AR9" s="316">
        <v>-0.4</v>
      </c>
    </row>
    <row r="10" spans="1:46" ht="13.5" customHeight="1" x14ac:dyDescent="0.2">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6" t="s">
        <v>526</v>
      </c>
      <c r="AL10" s="1217"/>
      <c r="AM10" s="1217"/>
      <c r="AN10" s="1218"/>
      <c r="AO10" s="317">
        <v>122</v>
      </c>
      <c r="AP10" s="317">
        <v>1</v>
      </c>
      <c r="AQ10" s="318">
        <v>2830</v>
      </c>
      <c r="AR10" s="319">
        <v>-100</v>
      </c>
    </row>
    <row r="11" spans="1:46" ht="13.5" customHeight="1" x14ac:dyDescent="0.2">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6" t="s">
        <v>527</v>
      </c>
      <c r="AL11" s="1217"/>
      <c r="AM11" s="1217"/>
      <c r="AN11" s="1218"/>
      <c r="AO11" s="317">
        <v>115026</v>
      </c>
      <c r="AP11" s="317">
        <v>671</v>
      </c>
      <c r="AQ11" s="318">
        <v>411</v>
      </c>
      <c r="AR11" s="319">
        <v>63.3</v>
      </c>
    </row>
    <row r="12" spans="1:46" ht="13.5" customHeight="1" x14ac:dyDescent="0.2">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6" t="s">
        <v>528</v>
      </c>
      <c r="AL12" s="1217"/>
      <c r="AM12" s="1217"/>
      <c r="AN12" s="1218"/>
      <c r="AO12" s="317" t="s">
        <v>529</v>
      </c>
      <c r="AP12" s="317" t="s">
        <v>529</v>
      </c>
      <c r="AQ12" s="318">
        <v>94</v>
      </c>
      <c r="AR12" s="319" t="s">
        <v>529</v>
      </c>
    </row>
    <row r="13" spans="1:46" ht="13.5" customHeight="1" x14ac:dyDescent="0.2">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6" t="s">
        <v>530</v>
      </c>
      <c r="AL13" s="1217"/>
      <c r="AM13" s="1217"/>
      <c r="AN13" s="1218"/>
      <c r="AO13" s="317">
        <v>327546</v>
      </c>
      <c r="AP13" s="317">
        <v>1911</v>
      </c>
      <c r="AQ13" s="318">
        <v>2181</v>
      </c>
      <c r="AR13" s="319">
        <v>-12.4</v>
      </c>
    </row>
    <row r="14" spans="1:46" ht="13.5" customHeight="1" x14ac:dyDescent="0.2">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6" t="s">
        <v>531</v>
      </c>
      <c r="AL14" s="1217"/>
      <c r="AM14" s="1217"/>
      <c r="AN14" s="1218"/>
      <c r="AO14" s="317">
        <v>440249</v>
      </c>
      <c r="AP14" s="317">
        <v>2568</v>
      </c>
      <c r="AQ14" s="318">
        <v>1843</v>
      </c>
      <c r="AR14" s="319">
        <v>39.299999999999997</v>
      </c>
    </row>
    <row r="15" spans="1:46" ht="13.5" customHeight="1" x14ac:dyDescent="0.2">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2" t="s">
        <v>532</v>
      </c>
      <c r="AL15" s="1223"/>
      <c r="AM15" s="1223"/>
      <c r="AN15" s="1224"/>
      <c r="AO15" s="317">
        <v>-626728</v>
      </c>
      <c r="AP15" s="317">
        <v>-3656</v>
      </c>
      <c r="AQ15" s="318">
        <v>-4384</v>
      </c>
      <c r="AR15" s="319">
        <v>-16.600000000000001</v>
      </c>
    </row>
    <row r="16" spans="1:46" ht="13" x14ac:dyDescent="0.2">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2" t="s">
        <v>187</v>
      </c>
      <c r="AL16" s="1223"/>
      <c r="AM16" s="1223"/>
      <c r="AN16" s="1224"/>
      <c r="AO16" s="317">
        <v>11572390</v>
      </c>
      <c r="AP16" s="317">
        <v>67508</v>
      </c>
      <c r="AQ16" s="318">
        <v>69264</v>
      </c>
      <c r="AR16" s="319">
        <v>-2.5</v>
      </c>
    </row>
    <row r="17" spans="1:46" ht="13" x14ac:dyDescent="0.2">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ht="13" x14ac:dyDescent="0.2">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ht="13" x14ac:dyDescent="0.2">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533</v>
      </c>
      <c r="AL19" s="295"/>
      <c r="AM19" s="295"/>
      <c r="AN19" s="295"/>
      <c r="AO19" s="295"/>
      <c r="AP19" s="295"/>
      <c r="AQ19" s="295"/>
      <c r="AR19" s="295"/>
    </row>
    <row r="20" spans="1:46" ht="13" x14ac:dyDescent="0.2">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534</v>
      </c>
      <c r="AP20" s="326" t="s">
        <v>535</v>
      </c>
      <c r="AQ20" s="327" t="s">
        <v>536</v>
      </c>
      <c r="AR20" s="328"/>
    </row>
    <row r="21" spans="1:46" s="334" customFormat="1" ht="13" x14ac:dyDescent="0.2">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5" t="s">
        <v>537</v>
      </c>
      <c r="AL21" s="1226"/>
      <c r="AM21" s="1226"/>
      <c r="AN21" s="1227"/>
      <c r="AO21" s="330">
        <v>6.7</v>
      </c>
      <c r="AP21" s="331">
        <v>6.79</v>
      </c>
      <c r="AQ21" s="332">
        <v>-0.09</v>
      </c>
      <c r="AR21" s="300"/>
      <c r="AS21" s="333"/>
      <c r="AT21" s="329"/>
    </row>
    <row r="22" spans="1:46" s="334" customFormat="1" ht="13" x14ac:dyDescent="0.2">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5" t="s">
        <v>538</v>
      </c>
      <c r="AL22" s="1226"/>
      <c r="AM22" s="1226"/>
      <c r="AN22" s="1227"/>
      <c r="AO22" s="335">
        <v>99.8</v>
      </c>
      <c r="AP22" s="336">
        <v>99.2</v>
      </c>
      <c r="AQ22" s="337">
        <v>0.6</v>
      </c>
      <c r="AR22" s="321"/>
      <c r="AS22" s="333"/>
      <c r="AT22" s="329"/>
    </row>
    <row r="23" spans="1:46" s="334" customFormat="1" ht="13" x14ac:dyDescent="0.2">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ht="13" x14ac:dyDescent="0.2">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ht="13" x14ac:dyDescent="0.2">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ht="13" x14ac:dyDescent="0.2">
      <c r="A26" s="300" t="s">
        <v>539</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ht="13" x14ac:dyDescent="0.2">
      <c r="A27" s="342"/>
      <c r="AO27" s="295"/>
      <c r="AP27" s="295"/>
      <c r="AQ27" s="295"/>
      <c r="AR27" s="295"/>
      <c r="AS27" s="295"/>
      <c r="AT27" s="295"/>
    </row>
    <row r="28" spans="1:46" ht="16.5" x14ac:dyDescent="0.2">
      <c r="A28" s="296" t="s">
        <v>540</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ht="13" x14ac:dyDescent="0.2">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541</v>
      </c>
      <c r="AL29" s="300"/>
      <c r="AM29" s="300"/>
      <c r="AN29" s="300"/>
      <c r="AO29" s="295"/>
      <c r="AP29" s="295"/>
      <c r="AQ29" s="295"/>
      <c r="AR29" s="295"/>
      <c r="AS29" s="344"/>
    </row>
    <row r="30" spans="1:46" ht="13.5" customHeight="1" x14ac:dyDescent="0.2">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4" t="s">
        <v>520</v>
      </c>
      <c r="AP30" s="305"/>
      <c r="AQ30" s="306" t="s">
        <v>521</v>
      </c>
      <c r="AR30" s="307"/>
    </row>
    <row r="31" spans="1:46" ht="13" x14ac:dyDescent="0.2">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5"/>
      <c r="AP31" s="311" t="s">
        <v>522</v>
      </c>
      <c r="AQ31" s="312" t="s">
        <v>523</v>
      </c>
      <c r="AR31" s="313" t="s">
        <v>524</v>
      </c>
    </row>
    <row r="32" spans="1:46" ht="27" customHeight="1" x14ac:dyDescent="0.2">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9" t="s">
        <v>542</v>
      </c>
      <c r="AL32" s="1220"/>
      <c r="AM32" s="1220"/>
      <c r="AN32" s="1221"/>
      <c r="AO32" s="345">
        <v>3223074</v>
      </c>
      <c r="AP32" s="345">
        <v>18802</v>
      </c>
      <c r="AQ32" s="346">
        <v>35667</v>
      </c>
      <c r="AR32" s="347">
        <v>-47.3</v>
      </c>
    </row>
    <row r="33" spans="1:46" ht="13.5" customHeight="1" x14ac:dyDescent="0.2">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9" t="s">
        <v>543</v>
      </c>
      <c r="AL33" s="1220"/>
      <c r="AM33" s="1220"/>
      <c r="AN33" s="1221"/>
      <c r="AO33" s="345" t="s">
        <v>529</v>
      </c>
      <c r="AP33" s="345" t="s">
        <v>529</v>
      </c>
      <c r="AQ33" s="346" t="s">
        <v>529</v>
      </c>
      <c r="AR33" s="347" t="s">
        <v>529</v>
      </c>
    </row>
    <row r="34" spans="1:46" ht="27" customHeight="1" x14ac:dyDescent="0.2">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9" t="s">
        <v>544</v>
      </c>
      <c r="AL34" s="1220"/>
      <c r="AM34" s="1220"/>
      <c r="AN34" s="1221"/>
      <c r="AO34" s="345" t="s">
        <v>529</v>
      </c>
      <c r="AP34" s="345" t="s">
        <v>529</v>
      </c>
      <c r="AQ34" s="346">
        <v>25</v>
      </c>
      <c r="AR34" s="347" t="s">
        <v>529</v>
      </c>
    </row>
    <row r="35" spans="1:46" ht="27" customHeight="1" x14ac:dyDescent="0.2">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9" t="s">
        <v>545</v>
      </c>
      <c r="AL35" s="1220"/>
      <c r="AM35" s="1220"/>
      <c r="AN35" s="1221"/>
      <c r="AO35" s="345">
        <v>1242390</v>
      </c>
      <c r="AP35" s="345">
        <v>7248</v>
      </c>
      <c r="AQ35" s="346">
        <v>9479</v>
      </c>
      <c r="AR35" s="347">
        <v>-23.5</v>
      </c>
    </row>
    <row r="36" spans="1:46" ht="27" customHeight="1" x14ac:dyDescent="0.2">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9" t="s">
        <v>546</v>
      </c>
      <c r="AL36" s="1220"/>
      <c r="AM36" s="1220"/>
      <c r="AN36" s="1221"/>
      <c r="AO36" s="345">
        <v>36558</v>
      </c>
      <c r="AP36" s="345">
        <v>213</v>
      </c>
      <c r="AQ36" s="346">
        <v>661</v>
      </c>
      <c r="AR36" s="347">
        <v>-67.8</v>
      </c>
    </row>
    <row r="37" spans="1:46" ht="13.5" customHeight="1" x14ac:dyDescent="0.2">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9" t="s">
        <v>547</v>
      </c>
      <c r="AL37" s="1220"/>
      <c r="AM37" s="1220"/>
      <c r="AN37" s="1221"/>
      <c r="AO37" s="345" t="s">
        <v>529</v>
      </c>
      <c r="AP37" s="345" t="s">
        <v>529</v>
      </c>
      <c r="AQ37" s="346">
        <v>533</v>
      </c>
      <c r="AR37" s="347" t="s">
        <v>529</v>
      </c>
    </row>
    <row r="38" spans="1:46" ht="27" customHeight="1" x14ac:dyDescent="0.2">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8" t="s">
        <v>548</v>
      </c>
      <c r="AL38" s="1229"/>
      <c r="AM38" s="1229"/>
      <c r="AN38" s="1230"/>
      <c r="AO38" s="348" t="s">
        <v>529</v>
      </c>
      <c r="AP38" s="348" t="s">
        <v>529</v>
      </c>
      <c r="AQ38" s="349">
        <v>1</v>
      </c>
      <c r="AR38" s="337" t="s">
        <v>529</v>
      </c>
      <c r="AS38" s="344"/>
    </row>
    <row r="39" spans="1:46" ht="13" x14ac:dyDescent="0.2">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8" t="s">
        <v>549</v>
      </c>
      <c r="AL39" s="1229"/>
      <c r="AM39" s="1229"/>
      <c r="AN39" s="1230"/>
      <c r="AO39" s="345">
        <v>-711139</v>
      </c>
      <c r="AP39" s="345">
        <v>-4148</v>
      </c>
      <c r="AQ39" s="346">
        <v>-5467</v>
      </c>
      <c r="AR39" s="347">
        <v>-24.1</v>
      </c>
      <c r="AS39" s="344"/>
    </row>
    <row r="40" spans="1:46" ht="27" customHeight="1" x14ac:dyDescent="0.2">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9" t="s">
        <v>550</v>
      </c>
      <c r="AL40" s="1220"/>
      <c r="AM40" s="1220"/>
      <c r="AN40" s="1221"/>
      <c r="AO40" s="345">
        <v>-3374317</v>
      </c>
      <c r="AP40" s="345">
        <v>-19684</v>
      </c>
      <c r="AQ40" s="346">
        <v>-32345</v>
      </c>
      <c r="AR40" s="347">
        <v>-39.1</v>
      </c>
      <c r="AS40" s="344"/>
    </row>
    <row r="41" spans="1:46" ht="13" x14ac:dyDescent="0.2">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1" t="s">
        <v>301</v>
      </c>
      <c r="AL41" s="1232"/>
      <c r="AM41" s="1232"/>
      <c r="AN41" s="1233"/>
      <c r="AO41" s="345">
        <v>416566</v>
      </c>
      <c r="AP41" s="345">
        <v>2430</v>
      </c>
      <c r="AQ41" s="346">
        <v>8555</v>
      </c>
      <c r="AR41" s="347">
        <v>-71.599999999999994</v>
      </c>
      <c r="AS41" s="344"/>
    </row>
    <row r="42" spans="1:46" ht="13" x14ac:dyDescent="0.2">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551</v>
      </c>
      <c r="AL42" s="295"/>
      <c r="AM42" s="295"/>
      <c r="AN42" s="295"/>
      <c r="AO42" s="295"/>
      <c r="AP42" s="295"/>
      <c r="AQ42" s="321"/>
      <c r="AR42" s="321"/>
      <c r="AS42" s="344"/>
    </row>
    <row r="43" spans="1:46" ht="13" x14ac:dyDescent="0.2">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ht="13" x14ac:dyDescent="0.2">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ht="13" x14ac:dyDescent="0.2">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ht="13" x14ac:dyDescent="0.2">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2">
      <c r="A47" s="354" t="s">
        <v>552</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ht="13" x14ac:dyDescent="0.2">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553</v>
      </c>
      <c r="AL48" s="355"/>
      <c r="AM48" s="355"/>
      <c r="AN48" s="355"/>
      <c r="AO48" s="355"/>
      <c r="AP48" s="355"/>
      <c r="AQ48" s="356"/>
      <c r="AR48" s="355"/>
    </row>
    <row r="49" spans="1:44" ht="13.5" customHeight="1" x14ac:dyDescent="0.2">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4" t="s">
        <v>520</v>
      </c>
      <c r="AN49" s="1236" t="s">
        <v>554</v>
      </c>
      <c r="AO49" s="1237"/>
      <c r="AP49" s="1237"/>
      <c r="AQ49" s="1237"/>
      <c r="AR49" s="1238"/>
    </row>
    <row r="50" spans="1:44" ht="13" x14ac:dyDescent="0.2">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5"/>
      <c r="AN50" s="361" t="s">
        <v>555</v>
      </c>
      <c r="AO50" s="362" t="s">
        <v>556</v>
      </c>
      <c r="AP50" s="363" t="s">
        <v>557</v>
      </c>
      <c r="AQ50" s="364" t="s">
        <v>558</v>
      </c>
      <c r="AR50" s="365" t="s">
        <v>559</v>
      </c>
    </row>
    <row r="51" spans="1:44" ht="13" x14ac:dyDescent="0.2">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560</v>
      </c>
      <c r="AL51" s="358"/>
      <c r="AM51" s="366">
        <v>4344871</v>
      </c>
      <c r="AN51" s="367">
        <v>25377</v>
      </c>
      <c r="AO51" s="368">
        <v>-12.4</v>
      </c>
      <c r="AP51" s="369">
        <v>52619</v>
      </c>
      <c r="AQ51" s="370">
        <v>0.2</v>
      </c>
      <c r="AR51" s="371">
        <v>-12.6</v>
      </c>
    </row>
    <row r="52" spans="1:44" ht="13" x14ac:dyDescent="0.2">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561</v>
      </c>
      <c r="AM52" s="374">
        <v>3479475</v>
      </c>
      <c r="AN52" s="375">
        <v>20323</v>
      </c>
      <c r="AO52" s="376">
        <v>-4.9000000000000004</v>
      </c>
      <c r="AP52" s="377">
        <v>31149</v>
      </c>
      <c r="AQ52" s="378">
        <v>5.7</v>
      </c>
      <c r="AR52" s="379">
        <v>-10.6</v>
      </c>
    </row>
    <row r="53" spans="1:44" ht="13" x14ac:dyDescent="0.2">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562</v>
      </c>
      <c r="AL53" s="358"/>
      <c r="AM53" s="366">
        <v>5726676</v>
      </c>
      <c r="AN53" s="367">
        <v>33314</v>
      </c>
      <c r="AO53" s="368">
        <v>31.3</v>
      </c>
      <c r="AP53" s="369">
        <v>51875</v>
      </c>
      <c r="AQ53" s="370">
        <v>-1.4</v>
      </c>
      <c r="AR53" s="371">
        <v>32.700000000000003</v>
      </c>
    </row>
    <row r="54" spans="1:44" ht="13" x14ac:dyDescent="0.2">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561</v>
      </c>
      <c r="AM54" s="374">
        <v>4408489</v>
      </c>
      <c r="AN54" s="375">
        <v>25646</v>
      </c>
      <c r="AO54" s="376">
        <v>26.2</v>
      </c>
      <c r="AP54" s="377">
        <v>29372</v>
      </c>
      <c r="AQ54" s="378">
        <v>-5.7</v>
      </c>
      <c r="AR54" s="379">
        <v>31.9</v>
      </c>
    </row>
    <row r="55" spans="1:44" ht="13" x14ac:dyDescent="0.2">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563</v>
      </c>
      <c r="AL55" s="358"/>
      <c r="AM55" s="366">
        <v>6484585</v>
      </c>
      <c r="AN55" s="367">
        <v>37640</v>
      </c>
      <c r="AO55" s="368">
        <v>13</v>
      </c>
      <c r="AP55" s="369">
        <v>48064</v>
      </c>
      <c r="AQ55" s="370">
        <v>-7.3</v>
      </c>
      <c r="AR55" s="371">
        <v>20.3</v>
      </c>
    </row>
    <row r="56" spans="1:44" ht="13" x14ac:dyDescent="0.2">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561</v>
      </c>
      <c r="AM56" s="374">
        <v>5840411</v>
      </c>
      <c r="AN56" s="375">
        <v>33901</v>
      </c>
      <c r="AO56" s="376">
        <v>32.200000000000003</v>
      </c>
      <c r="AP56" s="377">
        <v>30373</v>
      </c>
      <c r="AQ56" s="378">
        <v>3.4</v>
      </c>
      <c r="AR56" s="379">
        <v>28.8</v>
      </c>
    </row>
    <row r="57" spans="1:44" ht="13" x14ac:dyDescent="0.2">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564</v>
      </c>
      <c r="AL57" s="358"/>
      <c r="AM57" s="366">
        <v>7535763</v>
      </c>
      <c r="AN57" s="367">
        <v>43724</v>
      </c>
      <c r="AO57" s="368">
        <v>16.2</v>
      </c>
      <c r="AP57" s="369">
        <v>56662</v>
      </c>
      <c r="AQ57" s="370">
        <v>17.899999999999999</v>
      </c>
      <c r="AR57" s="371">
        <v>-1.7</v>
      </c>
    </row>
    <row r="58" spans="1:44" ht="13" x14ac:dyDescent="0.2">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561</v>
      </c>
      <c r="AM58" s="374">
        <v>5365777</v>
      </c>
      <c r="AN58" s="375">
        <v>31133</v>
      </c>
      <c r="AO58" s="376">
        <v>-8.1999999999999993</v>
      </c>
      <c r="AP58" s="377">
        <v>34709</v>
      </c>
      <c r="AQ58" s="378">
        <v>14.3</v>
      </c>
      <c r="AR58" s="379">
        <v>-22.5</v>
      </c>
    </row>
    <row r="59" spans="1:44" ht="13" x14ac:dyDescent="0.2">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565</v>
      </c>
      <c r="AL59" s="358"/>
      <c r="AM59" s="366">
        <v>8605559</v>
      </c>
      <c r="AN59" s="367">
        <v>50201</v>
      </c>
      <c r="AO59" s="368">
        <v>14.8</v>
      </c>
      <c r="AP59" s="369">
        <v>60285</v>
      </c>
      <c r="AQ59" s="370">
        <v>6.4</v>
      </c>
      <c r="AR59" s="371">
        <v>8.4</v>
      </c>
    </row>
    <row r="60" spans="1:44" ht="13" x14ac:dyDescent="0.2">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561</v>
      </c>
      <c r="AM60" s="374">
        <v>5619190</v>
      </c>
      <c r="AN60" s="375">
        <v>32780</v>
      </c>
      <c r="AO60" s="376">
        <v>5.3</v>
      </c>
      <c r="AP60" s="377">
        <v>36445</v>
      </c>
      <c r="AQ60" s="378">
        <v>5</v>
      </c>
      <c r="AR60" s="379">
        <v>0.3</v>
      </c>
    </row>
    <row r="61" spans="1:44" ht="13" x14ac:dyDescent="0.2">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566</v>
      </c>
      <c r="AL61" s="380"/>
      <c r="AM61" s="381">
        <v>6539491</v>
      </c>
      <c r="AN61" s="382">
        <v>38051</v>
      </c>
      <c r="AO61" s="383">
        <v>12.6</v>
      </c>
      <c r="AP61" s="384">
        <v>53901</v>
      </c>
      <c r="AQ61" s="385">
        <v>3.2</v>
      </c>
      <c r="AR61" s="371">
        <v>9.4</v>
      </c>
    </row>
    <row r="62" spans="1:44" ht="13" x14ac:dyDescent="0.2">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561</v>
      </c>
      <c r="AM62" s="374">
        <v>4942668</v>
      </c>
      <c r="AN62" s="375">
        <v>28757</v>
      </c>
      <c r="AO62" s="376">
        <v>10.1</v>
      </c>
      <c r="AP62" s="377">
        <v>32410</v>
      </c>
      <c r="AQ62" s="378">
        <v>4.5</v>
      </c>
      <c r="AR62" s="379">
        <v>5.6</v>
      </c>
    </row>
    <row r="63" spans="1:44" ht="13" x14ac:dyDescent="0.2">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ht="13" x14ac:dyDescent="0.2">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ht="13" x14ac:dyDescent="0.2">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ht="13" x14ac:dyDescent="0.2">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2">
      <c r="AK67" s="295"/>
      <c r="AL67" s="295"/>
      <c r="AM67" s="295"/>
      <c r="AN67" s="295"/>
      <c r="AO67" s="295"/>
      <c r="AP67" s="295"/>
      <c r="AQ67" s="295"/>
      <c r="AR67" s="295"/>
      <c r="AS67" s="295"/>
      <c r="AT67" s="295"/>
    </row>
    <row r="68" spans="1:46" ht="13.5" hidden="1" customHeight="1" x14ac:dyDescent="0.2">
      <c r="AK68" s="295"/>
      <c r="AL68" s="295"/>
      <c r="AM68" s="295"/>
      <c r="AN68" s="295"/>
      <c r="AO68" s="295"/>
      <c r="AP68" s="295"/>
      <c r="AQ68" s="295"/>
      <c r="AR68" s="295"/>
    </row>
    <row r="69" spans="1:46" ht="13.5" hidden="1" customHeight="1" x14ac:dyDescent="0.2">
      <c r="AK69" s="295"/>
      <c r="AL69" s="295"/>
      <c r="AM69" s="295"/>
      <c r="AN69" s="295"/>
      <c r="AO69" s="295"/>
      <c r="AP69" s="295"/>
      <c r="AQ69" s="295"/>
      <c r="AR69" s="295"/>
    </row>
    <row r="70" spans="1:46" ht="13" hidden="1" x14ac:dyDescent="0.2">
      <c r="AK70" s="295"/>
      <c r="AL70" s="295"/>
      <c r="AM70" s="295"/>
      <c r="AN70" s="295"/>
      <c r="AO70" s="295"/>
      <c r="AP70" s="295"/>
      <c r="AQ70" s="295"/>
      <c r="AR70" s="295"/>
    </row>
    <row r="71" spans="1:46" ht="13" hidden="1" x14ac:dyDescent="0.2">
      <c r="AK71" s="295"/>
      <c r="AL71" s="295"/>
      <c r="AM71" s="295"/>
      <c r="AN71" s="295"/>
      <c r="AO71" s="295"/>
      <c r="AP71" s="295"/>
      <c r="AQ71" s="295"/>
      <c r="AR71" s="295"/>
    </row>
    <row r="72" spans="1:46" ht="13" hidden="1" x14ac:dyDescent="0.2">
      <c r="AK72" s="295"/>
      <c r="AL72" s="295"/>
      <c r="AM72" s="295"/>
      <c r="AN72" s="295"/>
      <c r="AO72" s="295"/>
      <c r="AP72" s="295"/>
      <c r="AQ72" s="295"/>
      <c r="AR72" s="295"/>
    </row>
    <row r="73" spans="1:46" ht="13" hidden="1" x14ac:dyDescent="0.2">
      <c r="AK73" s="295"/>
      <c r="AL73" s="295"/>
      <c r="AM73" s="295"/>
      <c r="AN73" s="295"/>
      <c r="AO73" s="295"/>
      <c r="AP73" s="295"/>
      <c r="AQ73" s="295"/>
      <c r="AR73" s="295"/>
    </row>
  </sheetData>
  <sheetProtection algorithmName="SHA-512" hashValue="qLFyp5qrw1sRlSNWTFvp8EqkqeRSgb+bE6/AN+UEHEfRLnYHYIC8Hbl3U+0GAsHE4ntPKMn6Rjpdc/N6neqPpA==" saltValue="LXhk968JoqOIqLx5XJVXWg=="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53125" style="293" customWidth="1"/>
    <col min="126" max="16384" width="9" style="292" hidden="1"/>
  </cols>
  <sheetData>
    <row r="1" spans="2:125"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ht="13" x14ac:dyDescent="0.2">
      <c r="B2" s="292"/>
      <c r="DG2" s="292"/>
    </row>
    <row r="3" spans="2:125" ht="13" x14ac:dyDescent="0.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ht="13" x14ac:dyDescent="0.2"/>
    <row r="5" spans="2:125" ht="13" x14ac:dyDescent="0.2"/>
    <row r="6" spans="2:125" ht="13" x14ac:dyDescent="0.2"/>
    <row r="7" spans="2:125" ht="13" x14ac:dyDescent="0.2"/>
    <row r="8" spans="2:125" ht="13" x14ac:dyDescent="0.2"/>
    <row r="9" spans="2:125" ht="13" x14ac:dyDescent="0.2">
      <c r="DU9" s="292"/>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92"/>
    </row>
    <row r="18" spans="125:125" ht="13" x14ac:dyDescent="0.2"/>
    <row r="19" spans="125:125" ht="13" x14ac:dyDescent="0.2"/>
    <row r="20" spans="125:125" ht="13" x14ac:dyDescent="0.2">
      <c r="DU20" s="292"/>
    </row>
    <row r="21" spans="125:125" ht="13" x14ac:dyDescent="0.2">
      <c r="DU21" s="292"/>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92"/>
    </row>
    <row r="29" spans="125:125" ht="13" x14ac:dyDescent="0.2"/>
    <row r="30" spans="125:125" ht="13" x14ac:dyDescent="0.2"/>
    <row r="31" spans="125:125" ht="13" x14ac:dyDescent="0.2"/>
    <row r="32" spans="125:125" ht="13" x14ac:dyDescent="0.2"/>
    <row r="33" spans="2:125" ht="13" x14ac:dyDescent="0.2">
      <c r="B33" s="292"/>
      <c r="G33" s="292"/>
      <c r="I33" s="292"/>
    </row>
    <row r="34" spans="2:125" ht="13" x14ac:dyDescent="0.2">
      <c r="C34" s="292"/>
      <c r="P34" s="292"/>
      <c r="DE34" s="292"/>
      <c r="DH34" s="292"/>
    </row>
    <row r="35" spans="2:125" ht="13" x14ac:dyDescent="0.2">
      <c r="D35" s="292"/>
      <c r="E35" s="292"/>
      <c r="DG35" s="292"/>
      <c r="DJ35" s="292"/>
      <c r="DP35" s="292"/>
      <c r="DQ35" s="292"/>
      <c r="DR35" s="292"/>
      <c r="DS35" s="292"/>
      <c r="DT35" s="292"/>
      <c r="DU35" s="292"/>
    </row>
    <row r="36" spans="2:125" ht="13" x14ac:dyDescent="0.2">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ht="13" x14ac:dyDescent="0.2">
      <c r="DU37" s="292"/>
    </row>
    <row r="38" spans="2:125" ht="13" x14ac:dyDescent="0.2">
      <c r="DT38" s="292"/>
      <c r="DU38" s="292"/>
    </row>
    <row r="39" spans="2:125" ht="13" x14ac:dyDescent="0.2"/>
    <row r="40" spans="2:125" ht="13" x14ac:dyDescent="0.2">
      <c r="DH40" s="292"/>
    </row>
    <row r="41" spans="2:125" ht="13" x14ac:dyDescent="0.2">
      <c r="DE41" s="292"/>
    </row>
    <row r="42" spans="2:125" ht="13" x14ac:dyDescent="0.2">
      <c r="DG42" s="292"/>
      <c r="DJ42" s="292"/>
    </row>
    <row r="43" spans="2:125" ht="13" x14ac:dyDescent="0.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ht="13" x14ac:dyDescent="0.2">
      <c r="DU44" s="292"/>
    </row>
    <row r="45" spans="2:125" ht="13" x14ac:dyDescent="0.2"/>
    <row r="46" spans="2:125" ht="13" x14ac:dyDescent="0.2"/>
    <row r="47" spans="2:125" ht="13" x14ac:dyDescent="0.2"/>
    <row r="48" spans="2:125" ht="13" x14ac:dyDescent="0.2">
      <c r="DT48" s="292"/>
      <c r="DU48" s="292"/>
    </row>
    <row r="49" spans="120:125" ht="13" x14ac:dyDescent="0.2">
      <c r="DU49" s="292"/>
    </row>
    <row r="50" spans="120:125" ht="13" x14ac:dyDescent="0.2">
      <c r="DU50" s="292"/>
    </row>
    <row r="51" spans="120:125" ht="13" x14ac:dyDescent="0.2">
      <c r="DP51" s="292"/>
      <c r="DQ51" s="292"/>
      <c r="DR51" s="292"/>
      <c r="DS51" s="292"/>
      <c r="DT51" s="292"/>
      <c r="DU51" s="292"/>
    </row>
    <row r="52" spans="120:125" ht="13" x14ac:dyDescent="0.2"/>
    <row r="53" spans="120:125" ht="13" x14ac:dyDescent="0.2"/>
    <row r="54" spans="120:125" ht="13" x14ac:dyDescent="0.2">
      <c r="DU54" s="292"/>
    </row>
    <row r="55" spans="120:125" ht="13" x14ac:dyDescent="0.2"/>
    <row r="56" spans="120:125" ht="13" x14ac:dyDescent="0.2"/>
    <row r="57" spans="120:125" ht="13" x14ac:dyDescent="0.2"/>
    <row r="58" spans="120:125" ht="13" x14ac:dyDescent="0.2">
      <c r="DU58" s="292"/>
    </row>
    <row r="59" spans="120:125" ht="13" x14ac:dyDescent="0.2"/>
    <row r="60" spans="120:125" ht="13" x14ac:dyDescent="0.2"/>
    <row r="61" spans="120:125" ht="13" x14ac:dyDescent="0.2"/>
    <row r="62" spans="120:125" ht="13" x14ac:dyDescent="0.2"/>
    <row r="63" spans="120:125" ht="13" x14ac:dyDescent="0.2">
      <c r="DU63" s="292"/>
    </row>
    <row r="64" spans="120:125" ht="13" x14ac:dyDescent="0.2">
      <c r="DT64" s="292"/>
      <c r="DU64" s="292"/>
    </row>
    <row r="65" spans="123:125" ht="13" x14ac:dyDescent="0.2"/>
    <row r="66" spans="123:125" ht="13" x14ac:dyDescent="0.2"/>
    <row r="67" spans="123:125" ht="13" x14ac:dyDescent="0.2"/>
    <row r="68" spans="123:125" ht="13" x14ac:dyDescent="0.2"/>
    <row r="69" spans="123:125" ht="13" x14ac:dyDescent="0.2">
      <c r="DS69" s="292"/>
      <c r="DT69" s="292"/>
      <c r="DU69" s="292"/>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92"/>
    </row>
    <row r="83" spans="116:125" ht="13" x14ac:dyDescent="0.2">
      <c r="DM83" s="292"/>
      <c r="DN83" s="292"/>
      <c r="DO83" s="292"/>
      <c r="DP83" s="292"/>
      <c r="DQ83" s="292"/>
      <c r="DR83" s="292"/>
      <c r="DS83" s="292"/>
      <c r="DT83" s="292"/>
      <c r="DU83" s="292"/>
    </row>
    <row r="84" spans="116:125" ht="13" x14ac:dyDescent="0.2"/>
    <row r="85" spans="116:125" ht="13" x14ac:dyDescent="0.2"/>
    <row r="86" spans="116:125" ht="13" x14ac:dyDescent="0.2"/>
    <row r="87" spans="116:125" ht="13" x14ac:dyDescent="0.2"/>
    <row r="88" spans="116:125" ht="13" x14ac:dyDescent="0.2">
      <c r="DU88" s="292"/>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92"/>
      <c r="DT94" s="292"/>
      <c r="DU94" s="292"/>
    </row>
    <row r="95" spans="116:125" ht="13.5" customHeight="1" x14ac:dyDescent="0.2">
      <c r="DU95" s="29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2"/>
    </row>
    <row r="102" spans="124:125" ht="13.5" customHeight="1" x14ac:dyDescent="0.2"/>
    <row r="103" spans="124:125" ht="13.5" customHeight="1" x14ac:dyDescent="0.2"/>
    <row r="104" spans="124:125" ht="13.5" customHeight="1" x14ac:dyDescent="0.2">
      <c r="DT104" s="292"/>
      <c r="DU104" s="29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568</v>
      </c>
    </row>
    <row r="120" spans="125:125" ht="13.5" hidden="1" customHeight="1" x14ac:dyDescent="0.2"/>
    <row r="121" spans="125:125" ht="13.5" hidden="1" customHeight="1" x14ac:dyDescent="0.2">
      <c r="DU121" s="292"/>
    </row>
  </sheetData>
  <sheetProtection algorithmName="SHA-512" hashValue="qyGWEJOw3cf5VIvQ/ni7gA49zq/4xqB9Mjyqet4Uqq+s2h2PoF15/Xh9T2Bu6CyoELGS4o3WbUoqBEY0ENahQA==" saltValue="jfG0ECAw393FMFMA6VBNl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53125" style="293" customWidth="1"/>
    <col min="126" max="142" width="0" style="292" hidden="1" customWidth="1"/>
    <col min="143" max="16384" width="9" style="292" hidden="1"/>
  </cols>
  <sheetData>
    <row r="1" spans="1:125"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ht="13" x14ac:dyDescent="0.2">
      <c r="B2" s="292"/>
      <c r="T2" s="292"/>
    </row>
    <row r="3" spans="1:125" ht="13"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92"/>
      <c r="G33" s="292"/>
      <c r="I33" s="292"/>
    </row>
    <row r="34" spans="2:125" ht="13" x14ac:dyDescent="0.2">
      <c r="C34" s="292"/>
      <c r="P34" s="292"/>
      <c r="R34" s="292"/>
      <c r="U34" s="292"/>
    </row>
    <row r="35" spans="2:125" ht="13" x14ac:dyDescent="0.2">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ht="13" x14ac:dyDescent="0.2">
      <c r="F36" s="292"/>
      <c r="H36" s="292"/>
      <c r="J36" s="292"/>
      <c r="K36" s="292"/>
      <c r="L36" s="292"/>
      <c r="M36" s="292"/>
      <c r="N36" s="292"/>
      <c r="O36" s="292"/>
      <c r="Q36" s="292"/>
      <c r="S36" s="292"/>
      <c r="V36" s="292"/>
    </row>
    <row r="37" spans="2:125" ht="13" x14ac:dyDescent="0.2"/>
    <row r="38" spans="2:125" ht="13" x14ac:dyDescent="0.2"/>
    <row r="39" spans="2:125" ht="13" x14ac:dyDescent="0.2"/>
    <row r="40" spans="2:125" ht="13" x14ac:dyDescent="0.2">
      <c r="U40" s="292"/>
    </row>
    <row r="41" spans="2:125" ht="13" x14ac:dyDescent="0.2">
      <c r="R41" s="292"/>
    </row>
    <row r="42" spans="2:125" ht="13" x14ac:dyDescent="0.2">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ht="13" x14ac:dyDescent="0.2">
      <c r="Q43" s="292"/>
      <c r="S43" s="292"/>
      <c r="V43" s="292"/>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3" t="s">
        <v>569</v>
      </c>
    </row>
  </sheetData>
  <sheetProtection algorithmName="SHA-512" hashValue="otOc84RlaolgbQuLLw+lVwvQwGLc1anMo0Fyc8LpW9+qabh5u+9g342e6k0nq2cddlfdKPZYR9Q+NNjkd9ZAgQ==" saltValue="mzteRNL1C5H/Q1bQWC8d1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570</v>
      </c>
      <c r="G46" s="8" t="s">
        <v>571</v>
      </c>
      <c r="H46" s="8" t="s">
        <v>572</v>
      </c>
      <c r="I46" s="8" t="s">
        <v>573</v>
      </c>
      <c r="J46" s="9" t="s">
        <v>574</v>
      </c>
    </row>
    <row r="47" spans="2:10" ht="57.75" customHeight="1" x14ac:dyDescent="0.2">
      <c r="B47" s="10"/>
      <c r="C47" s="1239" t="s">
        <v>3</v>
      </c>
      <c r="D47" s="1239"/>
      <c r="E47" s="1240"/>
      <c r="F47" s="11">
        <v>18.07</v>
      </c>
      <c r="G47" s="12">
        <v>17.829999999999998</v>
      </c>
      <c r="H47" s="12">
        <v>18.059999999999999</v>
      </c>
      <c r="I47" s="12">
        <v>18.55</v>
      </c>
      <c r="J47" s="13">
        <v>18.23</v>
      </c>
    </row>
    <row r="48" spans="2:10" ht="57.75" customHeight="1" x14ac:dyDescent="0.2">
      <c r="B48" s="14"/>
      <c r="C48" s="1241" t="s">
        <v>4</v>
      </c>
      <c r="D48" s="1241"/>
      <c r="E48" s="1242"/>
      <c r="F48" s="15">
        <v>5.38</v>
      </c>
      <c r="G48" s="16">
        <v>6.13</v>
      </c>
      <c r="H48" s="16">
        <v>7.27</v>
      </c>
      <c r="I48" s="16">
        <v>7.76</v>
      </c>
      <c r="J48" s="17">
        <v>8.27</v>
      </c>
    </row>
    <row r="49" spans="2:10" ht="57.75" customHeight="1" thickBot="1" x14ac:dyDescent="0.25">
      <c r="B49" s="18"/>
      <c r="C49" s="1243" t="s">
        <v>5</v>
      </c>
      <c r="D49" s="1243"/>
      <c r="E49" s="1244"/>
      <c r="F49" s="19">
        <v>1.38</v>
      </c>
      <c r="G49" s="20">
        <v>0.85</v>
      </c>
      <c r="H49" s="20">
        <v>1.0900000000000001</v>
      </c>
      <c r="I49" s="20">
        <v>1.27</v>
      </c>
      <c r="J49" s="21">
        <v>0.67</v>
      </c>
    </row>
    <row r="50" spans="2:10" ht="13.5" customHeight="1" x14ac:dyDescent="0.2"/>
  </sheetData>
  <sheetProtection algorithmName="SHA-512" hashValue="W7PfTW4H0wX7RC/saPLjK7AWRdn1/WBgNY2QJQ0xqSC8J5gWvGQFtkOG1i7jjHoc0Zn9IUUDbsVAOZTRbD/QUA==" saltValue="keegzk2xTDbZufaYlLH6e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oa</cp:lastModifiedBy>
  <cp:lastPrinted>2022-03-08T07:18:35Z</cp:lastPrinted>
  <dcterms:created xsi:type="dcterms:W3CDTF">2022-02-02T05:29:05Z</dcterms:created>
  <dcterms:modified xsi:type="dcterms:W3CDTF">2022-09-29T08:34:14Z</dcterms:modified>
  <cp:category/>
</cp:coreProperties>
</file>