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490" windowHeight="753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HM80" i="4" s="1"/>
  <c r="EK7" i="5"/>
  <c r="EJ7" i="5"/>
  <c r="GA80" i="4" s="1"/>
  <c r="EI7" i="5"/>
  <c r="EH7" i="5"/>
  <c r="EO80" i="4" s="1"/>
  <c r="EG7" i="5"/>
  <c r="EF7" i="5"/>
  <c r="GT79" i="4" s="1"/>
  <c r="EE7" i="5"/>
  <c r="ED7" i="5"/>
  <c r="FH79" i="4" s="1"/>
  <c r="EC7" i="5"/>
  <c r="EA7" i="5"/>
  <c r="DZ7" i="5"/>
  <c r="DY7" i="5"/>
  <c r="DX7" i="5"/>
  <c r="DW7" i="5"/>
  <c r="DV7" i="5"/>
  <c r="DU7" i="5"/>
  <c r="DT7" i="5"/>
  <c r="DS7" i="5"/>
  <c r="DR7" i="5"/>
  <c r="DP7" i="5"/>
  <c r="MN56" i="4" s="1"/>
  <c r="DO7" i="5"/>
  <c r="DN7" i="5"/>
  <c r="LJ56" i="4" s="1"/>
  <c r="DM7" i="5"/>
  <c r="DL7" i="5"/>
  <c r="KF56" i="4" s="1"/>
  <c r="DK7" i="5"/>
  <c r="DJ7" i="5"/>
  <c r="DI7" i="5"/>
  <c r="DH7" i="5"/>
  <c r="DG7" i="5"/>
  <c r="DE7" i="5"/>
  <c r="DD7" i="5"/>
  <c r="DC7" i="5"/>
  <c r="DB7" i="5"/>
  <c r="DA7" i="5"/>
  <c r="CZ7" i="5"/>
  <c r="CY7" i="5"/>
  <c r="IK55" i="4" s="1"/>
  <c r="CX7" i="5"/>
  <c r="CW7" i="5"/>
  <c r="HG55" i="4" s="1"/>
  <c r="CV7" i="5"/>
  <c r="CT7" i="5"/>
  <c r="FL56" i="4" s="1"/>
  <c r="CS7" i="5"/>
  <c r="CR7" i="5"/>
  <c r="EH56" i="4" s="1"/>
  <c r="CQ7" i="5"/>
  <c r="CP7" i="5"/>
  <c r="DD56" i="4" s="1"/>
  <c r="CO7" i="5"/>
  <c r="CN7" i="5"/>
  <c r="CM7" i="5"/>
  <c r="CL7" i="5"/>
  <c r="CK7" i="5"/>
  <c r="CI7" i="5"/>
  <c r="CH7" i="5"/>
  <c r="CG7" i="5"/>
  <c r="CF7" i="5"/>
  <c r="CE7" i="5"/>
  <c r="CD7" i="5"/>
  <c r="CC7" i="5"/>
  <c r="BI55" i="4" s="1"/>
  <c r="CB7" i="5"/>
  <c r="CA7" i="5"/>
  <c r="AE55" i="4" s="1"/>
  <c r="BZ7" i="5"/>
  <c r="BX7" i="5"/>
  <c r="MN34" i="4" s="1"/>
  <c r="BW7" i="5"/>
  <c r="BV7" i="5"/>
  <c r="LJ34" i="4" s="1"/>
  <c r="BU7" i="5"/>
  <c r="BT7" i="5"/>
  <c r="KF34" i="4" s="1"/>
  <c r="BS7" i="5"/>
  <c r="BR7" i="5"/>
  <c r="BQ7" i="5"/>
  <c r="BP7" i="5"/>
  <c r="BO7" i="5"/>
  <c r="BM7" i="5"/>
  <c r="BL7" i="5"/>
  <c r="BK7" i="5"/>
  <c r="BJ7" i="5"/>
  <c r="BI7" i="5"/>
  <c r="BH7" i="5"/>
  <c r="BG7" i="5"/>
  <c r="IK33" i="4" s="1"/>
  <c r="BF7" i="5"/>
  <c r="BE7" i="5"/>
  <c r="HG33" i="4" s="1"/>
  <c r="BD7" i="5"/>
  <c r="BB7" i="5"/>
  <c r="FL34" i="4" s="1"/>
  <c r="BA7" i="5"/>
  <c r="AZ7" i="5"/>
  <c r="EH34" i="4" s="1"/>
  <c r="AY7" i="5"/>
  <c r="AX7" i="5"/>
  <c r="DD34" i="4" s="1"/>
  <c r="AW7" i="5"/>
  <c r="AV7" i="5"/>
  <c r="AU7" i="5"/>
  <c r="AT7" i="5"/>
  <c r="AS7" i="5"/>
  <c r="AQ7" i="5"/>
  <c r="AP7" i="5"/>
  <c r="AO7" i="5"/>
  <c r="AN7" i="5"/>
  <c r="AM7" i="5"/>
  <c r="AL7" i="5"/>
  <c r="AK7" i="5"/>
  <c r="BI33" i="4" s="1"/>
  <c r="AJ7" i="5"/>
  <c r="AI7" i="5"/>
  <c r="AE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LP10" i="4" s="1"/>
  <c r="AC6" i="5"/>
  <c r="AB6" i="5"/>
  <c r="AA6" i="5"/>
  <c r="Z6" i="5"/>
  <c r="JW8" i="4" s="1"/>
  <c r="Y6" i="5"/>
  <c r="X6" i="5"/>
  <c r="W6" i="5"/>
  <c r="V6" i="5"/>
  <c r="U6" i="5"/>
  <c r="T6" i="5"/>
  <c r="FZ10" i="4" s="1"/>
  <c r="S6" i="5"/>
  <c r="R6" i="5"/>
  <c r="CN10" i="4" s="1"/>
  <c r="Q6" i="5"/>
  <c r="P6" i="5"/>
  <c r="B10" i="4" s="1"/>
  <c r="N6" i="5"/>
  <c r="M6" i="5"/>
  <c r="CN8" i="4" s="1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I90" i="4"/>
  <c r="G90" i="4"/>
  <c r="E90" i="4"/>
  <c r="C90" i="4"/>
  <c r="MH80" i="4"/>
  <c r="LO80" i="4"/>
  <c r="KV80" i="4"/>
  <c r="KC80" i="4"/>
  <c r="JJ80" i="4"/>
  <c r="GT80" i="4"/>
  <c r="FH80" i="4"/>
  <c r="CS80" i="4"/>
  <c r="BZ80" i="4"/>
  <c r="BG80" i="4"/>
  <c r="AN80" i="4"/>
  <c r="U80" i="4"/>
  <c r="MH79" i="4"/>
  <c r="LO79" i="4"/>
  <c r="KV79" i="4"/>
  <c r="KC79" i="4"/>
  <c r="JJ79" i="4"/>
  <c r="HM79" i="4"/>
  <c r="GA79" i="4"/>
  <c r="EO79" i="4"/>
  <c r="CS79" i="4"/>
  <c r="BZ79" i="4"/>
  <c r="BG79" i="4"/>
  <c r="AN79" i="4"/>
  <c r="U79" i="4"/>
  <c r="LY56" i="4"/>
  <c r="KU56" i="4"/>
  <c r="IZ56" i="4"/>
  <c r="IK56" i="4"/>
  <c r="HV56" i="4"/>
  <c r="HG56" i="4"/>
  <c r="GR56" i="4"/>
  <c r="EW56" i="4"/>
  <c r="DS56" i="4"/>
  <c r="BX56" i="4"/>
  <c r="BI56" i="4"/>
  <c r="AT56" i="4"/>
  <c r="AE56" i="4"/>
  <c r="P56" i="4"/>
  <c r="MN55" i="4"/>
  <c r="LY55" i="4"/>
  <c r="LJ55" i="4"/>
  <c r="KU55" i="4"/>
  <c r="KF55" i="4"/>
  <c r="IZ55" i="4"/>
  <c r="HV55" i="4"/>
  <c r="GR55" i="4"/>
  <c r="FL55" i="4"/>
  <c r="EW55" i="4"/>
  <c r="EH55" i="4"/>
  <c r="DS55" i="4"/>
  <c r="DD55" i="4"/>
  <c r="BX55" i="4"/>
  <c r="AT55" i="4"/>
  <c r="P55" i="4"/>
  <c r="LY34" i="4"/>
  <c r="KU34" i="4"/>
  <c r="IZ34" i="4"/>
  <c r="IK34" i="4"/>
  <c r="HV34" i="4"/>
  <c r="HG34" i="4"/>
  <c r="GR34" i="4"/>
  <c r="EW34" i="4"/>
  <c r="DS34" i="4"/>
  <c r="BX34" i="4"/>
  <c r="BI34" i="4"/>
  <c r="AT34" i="4"/>
  <c r="AE34" i="4"/>
  <c r="P34" i="4"/>
  <c r="MN33" i="4"/>
  <c r="LY33" i="4"/>
  <c r="LJ33" i="4"/>
  <c r="KU33" i="4"/>
  <c r="KF33" i="4"/>
  <c r="IZ33" i="4"/>
  <c r="HV33" i="4"/>
  <c r="GR33" i="4"/>
  <c r="FL33" i="4"/>
  <c r="EW33" i="4"/>
  <c r="EH33" i="4"/>
  <c r="DS33" i="4"/>
  <c r="DD33" i="4"/>
  <c r="BX33" i="4"/>
  <c r="AT33" i="4"/>
  <c r="P33" i="4"/>
  <c r="LP12" i="4"/>
  <c r="JW12" i="4"/>
  <c r="ID12" i="4"/>
  <c r="EG12" i="4"/>
  <c r="CN12" i="4"/>
  <c r="AU12" i="4"/>
  <c r="B12" i="4"/>
  <c r="JW10" i="4"/>
  <c r="ID10" i="4"/>
  <c r="EG10" i="4"/>
  <c r="AU10" i="4"/>
  <c r="LP8" i="4"/>
  <c r="ID8" i="4"/>
  <c r="EG8" i="4"/>
  <c r="AU8" i="4"/>
  <c r="B8" i="4"/>
  <c r="B6" i="4"/>
  <c r="C11" i="5" l="1"/>
  <c r="E11" i="5"/>
  <c r="HM78" i="4"/>
  <c r="MN54" i="4"/>
  <c r="FL54" i="4"/>
  <c r="MN32" i="4"/>
  <c r="FL32" i="4"/>
  <c r="MH78" i="4"/>
  <c r="CS78" i="4"/>
  <c r="IZ54" i="4"/>
  <c r="BX54" i="4"/>
  <c r="IZ32" i="4"/>
  <c r="BX32" i="4"/>
  <c r="AE32" i="4"/>
  <c r="BI32" i="4"/>
  <c r="HG32" i="4"/>
  <c r="AE54" i="4"/>
  <c r="BI54" i="4"/>
  <c r="HG54" i="4"/>
  <c r="AN78" i="4"/>
  <c r="BZ78" i="4"/>
  <c r="B11" i="5"/>
  <c r="D11" i="5"/>
  <c r="LO78" i="4" l="1"/>
  <c r="GT78" i="4"/>
  <c r="LY54" i="4"/>
  <c r="EW32" i="4"/>
  <c r="EW54" i="4"/>
  <c r="LY32" i="4"/>
  <c r="IK54" i="4"/>
  <c r="IK32" i="4"/>
  <c r="KC78" i="4"/>
  <c r="DS54" i="4"/>
  <c r="FH78" i="4"/>
  <c r="KU54" i="4"/>
  <c r="DS32" i="4"/>
  <c r="KU32" i="4"/>
  <c r="EO78" i="4"/>
  <c r="KF54" i="4"/>
  <c r="DD54" i="4"/>
  <c r="KF32" i="4"/>
  <c r="DD32" i="4"/>
  <c r="JJ78" i="4"/>
  <c r="U78" i="4"/>
  <c r="GR54" i="4"/>
  <c r="P54" i="4"/>
  <c r="GR32" i="4"/>
  <c r="P32" i="4"/>
  <c r="GA78" i="4"/>
  <c r="LJ54" i="4"/>
  <c r="EH54" i="4"/>
  <c r="LJ32" i="4"/>
  <c r="EH32" i="4"/>
  <c r="KV78" i="4"/>
  <c r="BG78" i="4"/>
  <c r="HV54" i="4"/>
  <c r="AT54" i="4"/>
  <c r="HV32" i="4"/>
  <c r="AT32" i="4"/>
</calcChain>
</file>

<file path=xl/sharedStrings.xml><?xml version="1.0" encoding="utf-8"?>
<sst xmlns="http://schemas.openxmlformats.org/spreadsheetml/2006/main" count="288" uniqueCount="148">
  <si>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</si>
  <si>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</si>
  <si>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</si>
  <si>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</si>
  <si>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</si>
  <si>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</si>
  <si>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</si>
  <si>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</si>
  <si>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</si>
  <si>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</si>
  <si>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</si>
  <si>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</si>
  <si>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</si>
  <si>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</si>
  <si>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</si>
  <si>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</si>
  <si>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</si>
  <si>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</si>
  <si>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</si>
  <si>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</si>
  <si>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</si>
  <si>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</si>
  <si>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</si>
  <si>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</si>
  <si>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</si>
  <si>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</si>
  <si>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</si>
  <si>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</si>
  <si>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</si>
  <si>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</si>
  <si>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</si>
  <si>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</si>
  <si>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</si>
  <si>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</si>
  <si>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</si>
  <si>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</si>
  <si>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</si>
  <si>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</si>
  <si>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</si>
  <si>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</si>
  <si>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</si>
  <si>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</si>
  <si>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</si>
  <si>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</si>
  <si>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</si>
  <si>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</si>
  <si>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</si>
  <si>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</si>
  <si>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</si>
  <si>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</si>
  <si>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</si>
  <si>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</si>
  <si>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</si>
  <si>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</si>
  <si>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</si>
  <si>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</si>
  <si>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</si>
  <si>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</si>
  <si>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</si>
  <si>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</si>
  <si>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</si>
  <si>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</si>
  <si>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</si>
  <si>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</si>
  <si>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</si>
  <si>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</si>
  <si>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</si>
  <si>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</si>
  <si>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</si>
  <si>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</si>
  <si>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</si>
  <si>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</si>
  <si>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</si>
  <si>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</si>
  <si>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</si>
  <si>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</si>
  <si>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</si>
  <si>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</si>
  <si>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</si>
  <si>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</si>
  <si>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</si>
  <si>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</si>
  <si>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</si>
  <si>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</si>
  <si>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</si>
  <si>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</si>
  <si>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</si>
  <si>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</si>
  <si>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</si>
  <si>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</si>
  <si>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</si>
  <si>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</si>
  <si>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</si>
  <si>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</si>
  <si>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</si>
  <si>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</si>
  <si>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</si>
  <si>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</si>
  <si>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</si>
  <si>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</si>
  <si>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</si>
  <si>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</si>
  <si>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</si>
  <si>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</si>
  <si>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</si>
  <si>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</si>
  <si>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</si>
  <si>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</si>
  <si>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</si>
  <si>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</si>
  <si>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</si>
  <si>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</si>
  <si>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</si>
  <si>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</si>
  <si>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</si>
  <si>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</si>
  <si>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</si>
  <si>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</si>
  <si>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</si>
  <si>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</si>
  <si>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</si>
  <si>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</si>
  <si>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</si>
  <si>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愛知県</t>
  </si>
  <si>
    <t>半田市</t>
  </si>
  <si>
    <t>半田病院</t>
  </si>
  <si>
    <t>当然財務</t>
  </si>
  <si>
    <t>病院事業</t>
  </si>
  <si>
    <t>一般病院</t>
  </si>
  <si>
    <t>400床以上～500床未満</t>
  </si>
  <si>
    <t>直営</t>
  </si>
  <si>
    <t>対象</t>
  </si>
  <si>
    <t>ド 透 I 未 訓 ガ</t>
  </si>
  <si>
    <t>救 臨 が 災 地 輪</t>
  </si>
  <si>
    <t>非該当</t>
  </si>
  <si>
    <t>７：１</t>
  </si>
  <si>
    <t>-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</si>
  <si>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</si>
  <si>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</si>
  <si>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</si>
  <si>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</si>
  <si>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</si>
  <si>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</si>
  <si>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非設置</t>
    <rPh sb="0" eb="1">
      <t>ヒ</t>
    </rPh>
    <rPh sb="1" eb="3">
      <t>セッチ</t>
    </rPh>
    <phoneticPr fontId="5"/>
  </si>
  <si>
    <t>　知多半島医療圏内で唯一、救命救急センターを有し、高度急性期医療を担うほか、災害医療や周産期・小児医療等の政策的医療の提供も積極的に行っています。また、がん診療連携拠点、臨床研修、地域医療支援病院としての指定も受け、圏域における中核的な役割を担っています。</t>
    <rPh sb="80" eb="82">
      <t>レンケイ</t>
    </rPh>
    <phoneticPr fontId="5"/>
  </si>
  <si>
    <r>
      <t>　急性</t>
    </r>
    <r>
      <rPr>
        <sz val="11"/>
        <rFont val="ＭＳ ゴシック"/>
        <family val="3"/>
        <charset val="128"/>
      </rPr>
      <t>期を中心とした医療提供を行っており、他病院と比較して平均在院日数も短いことから④病床利用率は平均を下回っていますが、⑤入院患者1人1日当たり収益及び⑥外来患者1人1日当たり収益は年々増加しています。第2次改革プラン（平成25～27年度）を独自に策定し、継続して健全経営に努めていますが、看護師を中心とした職員数の増加による⑦職員給与費対医業収益比率の上昇が①経常収支比率及び②医業収支比率に影響しています。</t>
    </r>
    <rPh sb="64" eb="66">
      <t>カンジャ</t>
    </rPh>
    <rPh sb="67" eb="68">
      <t>ニン</t>
    </rPh>
    <rPh sb="69" eb="70">
      <t>ニチ</t>
    </rPh>
    <rPh sb="70" eb="71">
      <t>ア</t>
    </rPh>
    <rPh sb="73" eb="75">
      <t>シュウエキ</t>
    </rPh>
    <rPh sb="89" eb="91">
      <t>シュウエキ</t>
    </rPh>
    <rPh sb="170" eb="171">
      <t>タイ</t>
    </rPh>
    <rPh sb="171" eb="173">
      <t>イギョウ</t>
    </rPh>
    <rPh sb="175" eb="176">
      <t>ヒ</t>
    </rPh>
    <rPh sb="184" eb="188">
      <t>シュウシヒリツ</t>
    </rPh>
    <phoneticPr fontId="5"/>
  </si>
  <si>
    <r>
      <t>　昭和57年に建設し間もなく法定耐用</t>
    </r>
    <r>
      <rPr>
        <sz val="11"/>
        <rFont val="ＭＳ ゴシック"/>
        <family val="3"/>
        <charset val="128"/>
      </rPr>
      <t>年数（39年間）を迎えることから施設面及び機能面でも限界にきており、①有形固定資産減価償却率及び②機械備品減価償却率は高い値となっていますが、平成37年5月の開院を目指して新病院建設事業を進めており、新病院の機能にあった医療</t>
    </r>
    <r>
      <rPr>
        <sz val="11"/>
        <color theme="1"/>
        <rFont val="ＭＳ ゴシック"/>
        <family val="3"/>
        <charset val="128"/>
      </rPr>
      <t>機器等を計画的に整備していくこととしています。</t>
    </r>
    <rPh sb="53" eb="55">
      <t>ユウケイ</t>
    </rPh>
    <rPh sb="59" eb="63">
      <t>ゲンカショウキャク</t>
    </rPh>
    <rPh sb="63" eb="64">
      <t>リツ</t>
    </rPh>
    <phoneticPr fontId="5"/>
  </si>
  <si>
    <t>　圏域における主要疾患・事業の拠点施設としての役割を担っていますが、今後は地域の医療機関等との機能分担の推進及び連携強化により、地域完結型の医療に向けた中心的な役割・機能を果たすよう取り組んでいきます。</t>
    <rPh sb="52" eb="54">
      <t>スイシン</t>
    </rPh>
    <rPh sb="56" eb="58">
      <t>レンケイ</t>
    </rPh>
    <rPh sb="58" eb="60">
      <t>キョウカ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</si>
</sst>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88.1</c:v>
                </c:pt>
                <c:pt idx="1">
                  <c:v>80.599999999999994</c:v>
                </c:pt>
                <c:pt idx="2">
                  <c:v>77.5</c:v>
                </c:pt>
                <c:pt idx="3">
                  <c:v>74</c:v>
                </c:pt>
                <c:pt idx="4">
                  <c:v>73.900000000000006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525120"/>
        <c:axId val="15752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76.400000000000006</c:v>
                </c:pt>
                <c:pt idx="1">
                  <c:v>76</c:v>
                </c:pt>
                <c:pt idx="2">
                  <c:v>76.099999999999994</c:v>
                </c:pt>
                <c:pt idx="3">
                  <c:v>75.7</c:v>
                </c:pt>
                <c:pt idx="4">
                  <c:v>76.099999999999994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25120"/>
        <c:axId val="157527040"/>
      </c:lineChart>
      <c:dateAx>
        <c:axId val="15752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527040"/>
        <c:crosses val="autoZero"/>
        <c:auto val="1"/>
        <c:lblOffset val="100"/>
        <c:baseTimeUnit val="years"/>
      </c:dateAx>
      <c:valAx>
        <c:axId val="15752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7525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11913</c:v>
                </c:pt>
                <c:pt idx="1">
                  <c:v>12867</c:v>
                </c:pt>
                <c:pt idx="2">
                  <c:v>13307</c:v>
                </c:pt>
                <c:pt idx="3">
                  <c:v>13725</c:v>
                </c:pt>
                <c:pt idx="4">
                  <c:v>14014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09152"/>
        <c:axId val="16381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12339</c:v>
                </c:pt>
                <c:pt idx="1">
                  <c:v>12424</c:v>
                </c:pt>
                <c:pt idx="2">
                  <c:v>13027</c:v>
                </c:pt>
                <c:pt idx="3">
                  <c:v>13969</c:v>
                </c:pt>
                <c:pt idx="4">
                  <c:v>14455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09152"/>
        <c:axId val="163811328"/>
      </c:lineChart>
      <c:dateAx>
        <c:axId val="16380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811328"/>
        <c:crosses val="autoZero"/>
        <c:auto val="1"/>
        <c:lblOffset val="100"/>
        <c:baseTimeUnit val="years"/>
      </c:dateAx>
      <c:valAx>
        <c:axId val="16381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809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49642</c:v>
                </c:pt>
                <c:pt idx="1">
                  <c:v>52323</c:v>
                </c:pt>
                <c:pt idx="2">
                  <c:v>57219</c:v>
                </c:pt>
                <c:pt idx="3">
                  <c:v>58979</c:v>
                </c:pt>
                <c:pt idx="4">
                  <c:v>59313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35744"/>
        <c:axId val="163937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50749</c:v>
                </c:pt>
                <c:pt idx="1">
                  <c:v>51813</c:v>
                </c:pt>
                <c:pt idx="2">
                  <c:v>53447</c:v>
                </c:pt>
                <c:pt idx="3">
                  <c:v>54464</c:v>
                </c:pt>
                <c:pt idx="4">
                  <c:v>55265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35744"/>
        <c:axId val="163937664"/>
      </c:lineChart>
      <c:dateAx>
        <c:axId val="16393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937664"/>
        <c:crosses val="autoZero"/>
        <c:auto val="1"/>
        <c:lblOffset val="100"/>
        <c:baseTimeUnit val="years"/>
      </c:dateAx>
      <c:valAx>
        <c:axId val="163937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3935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11.9</c:v>
                </c:pt>
                <c:pt idx="1">
                  <c:v>11.9</c:v>
                </c:pt>
                <c:pt idx="2">
                  <c:v>7.8</c:v>
                </c:pt>
                <c:pt idx="3">
                  <c:v>6.8</c:v>
                </c:pt>
                <c:pt idx="4">
                  <c:v>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42592"/>
        <c:axId val="1613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52.1</c:v>
                </c:pt>
                <c:pt idx="2">
                  <c:v>45.6</c:v>
                </c:pt>
                <c:pt idx="3">
                  <c:v>38.1</c:v>
                </c:pt>
                <c:pt idx="4">
                  <c:v>42.9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42592"/>
        <c:axId val="161344512"/>
      </c:lineChart>
      <c:dateAx>
        <c:axId val="16134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344512"/>
        <c:crosses val="autoZero"/>
        <c:auto val="1"/>
        <c:lblOffset val="100"/>
        <c:baseTimeUnit val="years"/>
      </c:dateAx>
      <c:valAx>
        <c:axId val="1613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34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106.8</c:v>
                </c:pt>
                <c:pt idx="1">
                  <c:v>101.2</c:v>
                </c:pt>
                <c:pt idx="2">
                  <c:v>103</c:v>
                </c:pt>
                <c:pt idx="3">
                  <c:v>103.6</c:v>
                </c:pt>
                <c:pt idx="4">
                  <c:v>101.8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395456"/>
        <c:axId val="16139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95.4</c:v>
                </c:pt>
                <c:pt idx="2">
                  <c:v>93.6</c:v>
                </c:pt>
                <c:pt idx="3">
                  <c:v>91.8</c:v>
                </c:pt>
                <c:pt idx="4">
                  <c:v>91.6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95456"/>
        <c:axId val="161397376"/>
      </c:lineChart>
      <c:dateAx>
        <c:axId val="16139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397376"/>
        <c:crosses val="autoZero"/>
        <c:auto val="1"/>
        <c:lblOffset val="100"/>
        <c:baseTimeUnit val="years"/>
      </c:dateAx>
      <c:valAx>
        <c:axId val="161397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395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107.8</c:v>
                </c:pt>
                <c:pt idx="1">
                  <c:v>102.2</c:v>
                </c:pt>
                <c:pt idx="2">
                  <c:v>103.8</c:v>
                </c:pt>
                <c:pt idx="3">
                  <c:v>103.6</c:v>
                </c:pt>
                <c:pt idx="4">
                  <c:v>102.9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49856"/>
        <c:axId val="16145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102.1</c:v>
                </c:pt>
                <c:pt idx="1">
                  <c:v>100.4</c:v>
                </c:pt>
                <c:pt idx="2">
                  <c:v>99.7</c:v>
                </c:pt>
                <c:pt idx="3">
                  <c:v>98.8</c:v>
                </c:pt>
                <c:pt idx="4">
                  <c:v>98.5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49856"/>
        <c:axId val="161452032"/>
      </c:lineChart>
      <c:dateAx>
        <c:axId val="16144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452032"/>
        <c:crosses val="autoZero"/>
        <c:auto val="1"/>
        <c:lblOffset val="100"/>
        <c:baseTimeUnit val="years"/>
      </c:dateAx>
      <c:valAx>
        <c:axId val="16145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6144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65.5</c:v>
                </c:pt>
                <c:pt idx="1">
                  <c:v>66.599999999999994</c:v>
                </c:pt>
                <c:pt idx="2">
                  <c:v>68.599999999999994</c:v>
                </c:pt>
                <c:pt idx="3">
                  <c:v>68.2</c:v>
                </c:pt>
                <c:pt idx="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78528"/>
        <c:axId val="16261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48.6</c:v>
                </c:pt>
                <c:pt idx="1">
                  <c:v>47.3</c:v>
                </c:pt>
                <c:pt idx="2">
                  <c:v>48.4</c:v>
                </c:pt>
                <c:pt idx="3">
                  <c:v>48.7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78528"/>
        <c:axId val="162611200"/>
      </c:lineChart>
      <c:dateAx>
        <c:axId val="16147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611200"/>
        <c:crosses val="autoZero"/>
        <c:auto val="1"/>
        <c:lblOffset val="100"/>
        <c:baseTimeUnit val="years"/>
      </c:dateAx>
      <c:valAx>
        <c:axId val="16261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47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75.7</c:v>
                </c:pt>
                <c:pt idx="1">
                  <c:v>76.099999999999994</c:v>
                </c:pt>
                <c:pt idx="2">
                  <c:v>77.8</c:v>
                </c:pt>
                <c:pt idx="3">
                  <c:v>78.900000000000006</c:v>
                </c:pt>
                <c:pt idx="4">
                  <c:v>79.8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49600"/>
        <c:axId val="16265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62.9</c:v>
                </c:pt>
                <c:pt idx="1">
                  <c:v>60</c:v>
                </c:pt>
                <c:pt idx="2">
                  <c:v>62.3</c:v>
                </c:pt>
                <c:pt idx="3">
                  <c:v>61.7</c:v>
                </c:pt>
                <c:pt idx="4">
                  <c:v>66.099999999999994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49600"/>
        <c:axId val="162651520"/>
      </c:lineChart>
      <c:dateAx>
        <c:axId val="16264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651520"/>
        <c:crosses val="autoZero"/>
        <c:auto val="1"/>
        <c:lblOffset val="100"/>
        <c:baseTimeUnit val="years"/>
      </c:dateAx>
      <c:valAx>
        <c:axId val="16265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649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37312481</c:v>
                </c:pt>
                <c:pt idx="1">
                  <c:v>38014713</c:v>
                </c:pt>
                <c:pt idx="2">
                  <c:v>38369794</c:v>
                </c:pt>
                <c:pt idx="3">
                  <c:v>39870792</c:v>
                </c:pt>
                <c:pt idx="4">
                  <c:v>40629597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702464"/>
        <c:axId val="16270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39704002</c:v>
                </c:pt>
                <c:pt idx="1">
                  <c:v>40361969</c:v>
                </c:pt>
                <c:pt idx="2">
                  <c:v>42112933</c:v>
                </c:pt>
                <c:pt idx="3">
                  <c:v>43764424</c:v>
                </c:pt>
                <c:pt idx="4">
                  <c:v>44446754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02464"/>
        <c:axId val="162704384"/>
      </c:lineChart>
      <c:dateAx>
        <c:axId val="16270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704384"/>
        <c:crosses val="autoZero"/>
        <c:auto val="1"/>
        <c:lblOffset val="100"/>
        <c:baseTimeUnit val="years"/>
      </c:dateAx>
      <c:valAx>
        <c:axId val="16270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2702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22.3</c:v>
                </c:pt>
                <c:pt idx="1">
                  <c:v>24.2</c:v>
                </c:pt>
                <c:pt idx="2">
                  <c:v>24.9</c:v>
                </c:pt>
                <c:pt idx="3">
                  <c:v>25.1</c:v>
                </c:pt>
                <c:pt idx="4">
                  <c:v>23.7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57152"/>
        <c:axId val="16385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24.4</c:v>
                </c:pt>
                <c:pt idx="1">
                  <c:v>24.3</c:v>
                </c:pt>
                <c:pt idx="2">
                  <c:v>24.2</c:v>
                </c:pt>
                <c:pt idx="3">
                  <c:v>25.3</c:v>
                </c:pt>
                <c:pt idx="4">
                  <c:v>25.2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57152"/>
        <c:axId val="163859072"/>
      </c:lineChart>
      <c:dateAx>
        <c:axId val="16385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859072"/>
        <c:crosses val="autoZero"/>
        <c:auto val="1"/>
        <c:lblOffset val="100"/>
        <c:baseTimeUnit val="years"/>
      </c:dateAx>
      <c:valAx>
        <c:axId val="16385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8571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48.8</c:v>
                </c:pt>
                <c:pt idx="1">
                  <c:v>51.4</c:v>
                </c:pt>
                <c:pt idx="2">
                  <c:v>49.7</c:v>
                </c:pt>
                <c:pt idx="3">
                  <c:v>50.4</c:v>
                </c:pt>
                <c:pt idx="4">
                  <c:v>51.7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04512"/>
        <c:axId val="16377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52.1</c:v>
                </c:pt>
                <c:pt idx="1">
                  <c:v>52.5</c:v>
                </c:pt>
                <c:pt idx="2">
                  <c:v>52.6</c:v>
                </c:pt>
                <c:pt idx="3">
                  <c:v>53.2</c:v>
                </c:pt>
                <c:pt idx="4">
                  <c:v>54.1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04512"/>
        <c:axId val="163775232"/>
      </c:lineChart>
      <c:dateAx>
        <c:axId val="16390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775232"/>
        <c:crosses val="autoZero"/>
        <c:auto val="1"/>
        <c:lblOffset val="100"/>
        <c:baseTimeUnit val="years"/>
      </c:dateAx>
      <c:valAx>
        <c:axId val="16377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390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DJ40" zoomScale="75" zoomScaleNormal="75" zoomScaleSheetLayoutView="70" workbookViewId="0">
      <selection activeCell="NJ49" sqref="NJ49:NX65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80" t="str">
        <f>データ!H6</f>
        <v>愛知県半田市　半田病院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89" t="str">
        <f>データ!K6</f>
        <v>当然財務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400床以上～500床未満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92" t="s">
        <v>143</v>
      </c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4"/>
      <c r="ID8" s="84">
        <f>データ!Y6</f>
        <v>499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4"/>
      <c r="NJ8" s="87" t="s">
        <v>10</v>
      </c>
      <c r="NK8" s="88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4"/>
      <c r="NJ9" s="97" t="s">
        <v>20</v>
      </c>
      <c r="NK9" s="98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27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ド 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データ!AB6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 t="str">
        <f>データ!AC6</f>
        <v>-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499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5" t="s">
        <v>22</v>
      </c>
      <c r="NK10" s="96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84">
        <f>データ!U6</f>
        <v>118919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37739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499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499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99" t="s">
        <v>31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99" t="s">
        <v>32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20"/>
      <c r="NJ14" s="100" t="s">
        <v>33</v>
      </c>
      <c r="NK14" s="100"/>
      <c r="NL14" s="100"/>
      <c r="NM14" s="100"/>
      <c r="NN14" s="100"/>
      <c r="NO14" s="100"/>
      <c r="NP14" s="100"/>
      <c r="NQ14" s="100"/>
      <c r="NR14" s="100"/>
      <c r="NS14" s="100"/>
      <c r="NT14" s="100"/>
      <c r="NU14" s="100"/>
      <c r="NV14" s="100"/>
      <c r="NW14" s="100"/>
      <c r="NX14" s="10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</row>
    <row r="16" spans="1:388" ht="13.5" customHeight="1">
      <c r="A16" s="22"/>
      <c r="B16" s="7"/>
      <c r="C16" s="8"/>
      <c r="D16" s="8"/>
      <c r="E16" s="8"/>
      <c r="F16" s="102" t="s">
        <v>34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2"/>
      <c r="CM16" s="102"/>
      <c r="CN16" s="102"/>
      <c r="CO16" s="102"/>
      <c r="CP16" s="102"/>
      <c r="CQ16" s="102"/>
      <c r="CR16" s="102"/>
      <c r="CS16" s="102"/>
      <c r="CT16" s="102"/>
      <c r="CU16" s="102"/>
      <c r="CV16" s="102"/>
      <c r="CW16" s="102"/>
      <c r="CX16" s="102"/>
      <c r="CY16" s="102"/>
      <c r="CZ16" s="102"/>
      <c r="DA16" s="102"/>
      <c r="DB16" s="102"/>
      <c r="DC16" s="102"/>
      <c r="DD16" s="102"/>
      <c r="DE16" s="102"/>
      <c r="DF16" s="102"/>
      <c r="DG16" s="102"/>
      <c r="DH16" s="102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  <c r="IR16" s="102"/>
      <c r="IS16" s="102"/>
      <c r="IT16" s="102"/>
      <c r="IU16" s="102"/>
      <c r="IV16" s="102"/>
      <c r="IW16" s="102"/>
      <c r="IX16" s="102"/>
      <c r="IY16" s="102"/>
      <c r="IZ16" s="102"/>
      <c r="JA16" s="102"/>
      <c r="JB16" s="102"/>
      <c r="JC16" s="102"/>
      <c r="JD16" s="102"/>
      <c r="JE16" s="102"/>
      <c r="JF16" s="102"/>
      <c r="JG16" s="102"/>
      <c r="JH16" s="102"/>
      <c r="JI16" s="102"/>
      <c r="JJ16" s="102"/>
      <c r="JK16" s="102"/>
      <c r="JL16" s="102"/>
      <c r="JM16" s="102"/>
      <c r="JN16" s="102"/>
      <c r="JO16" s="102"/>
      <c r="JP16" s="102"/>
      <c r="JQ16" s="102"/>
      <c r="JR16" s="102"/>
      <c r="JS16" s="102"/>
      <c r="JT16" s="102"/>
      <c r="JU16" s="102"/>
      <c r="JV16" s="102"/>
      <c r="JW16" s="102"/>
      <c r="JX16" s="102"/>
      <c r="JY16" s="102"/>
      <c r="JZ16" s="102"/>
      <c r="KA16" s="102"/>
      <c r="KB16" s="102"/>
      <c r="KC16" s="102"/>
      <c r="KD16" s="102"/>
      <c r="KE16" s="102"/>
      <c r="KF16" s="102"/>
      <c r="KG16" s="102"/>
      <c r="KH16" s="102"/>
      <c r="KI16" s="102"/>
      <c r="KJ16" s="102"/>
      <c r="KK16" s="102"/>
      <c r="KL16" s="102"/>
      <c r="KM16" s="102"/>
      <c r="KN16" s="102"/>
      <c r="KO16" s="102"/>
      <c r="KP16" s="102"/>
      <c r="KQ16" s="102"/>
      <c r="KR16" s="102"/>
      <c r="KS16" s="102"/>
      <c r="KT16" s="102"/>
      <c r="KU16" s="102"/>
      <c r="KV16" s="102"/>
      <c r="KW16" s="102"/>
      <c r="KX16" s="102"/>
      <c r="KY16" s="102"/>
      <c r="KZ16" s="102"/>
      <c r="LA16" s="102"/>
      <c r="LB16" s="102"/>
      <c r="LC16" s="102"/>
      <c r="LD16" s="102"/>
      <c r="LE16" s="102"/>
      <c r="LF16" s="102"/>
      <c r="LG16" s="102"/>
      <c r="LH16" s="102"/>
      <c r="LI16" s="102"/>
      <c r="LJ16" s="102"/>
      <c r="LK16" s="102"/>
      <c r="LL16" s="102"/>
      <c r="LM16" s="102"/>
      <c r="LN16" s="102"/>
      <c r="LO16" s="102"/>
      <c r="LP16" s="102"/>
      <c r="LQ16" s="102"/>
      <c r="LR16" s="102"/>
      <c r="LS16" s="102"/>
      <c r="LT16" s="102"/>
      <c r="LU16" s="102"/>
      <c r="LV16" s="102"/>
      <c r="LW16" s="102"/>
      <c r="LX16" s="102"/>
      <c r="LY16" s="102"/>
      <c r="LZ16" s="102"/>
      <c r="MA16" s="102"/>
      <c r="MB16" s="102"/>
      <c r="MC16" s="102"/>
      <c r="MD16" s="102"/>
      <c r="ME16" s="102"/>
      <c r="MF16" s="102"/>
      <c r="MG16" s="102"/>
      <c r="MH16" s="102"/>
      <c r="MI16" s="102"/>
      <c r="MJ16" s="102"/>
      <c r="MK16" s="102"/>
      <c r="ML16" s="102"/>
      <c r="MM16" s="102"/>
      <c r="MN16" s="102"/>
      <c r="MO16" s="102"/>
      <c r="MP16" s="102"/>
      <c r="MQ16" s="102"/>
      <c r="MR16" s="102"/>
      <c r="MS16" s="102"/>
      <c r="MT16" s="102"/>
      <c r="MU16" s="102"/>
      <c r="MV16" s="102"/>
      <c r="MW16" s="102"/>
      <c r="MX16" s="102"/>
      <c r="MY16" s="102"/>
      <c r="MZ16" s="102"/>
      <c r="NA16" s="102"/>
      <c r="NB16" s="102"/>
      <c r="NC16" s="102"/>
      <c r="ND16" s="102"/>
      <c r="NE16" s="8"/>
      <c r="NF16" s="8"/>
      <c r="NG16" s="8"/>
      <c r="NH16" s="9"/>
      <c r="NI16" s="2"/>
      <c r="NJ16" s="104" t="s">
        <v>144</v>
      </c>
      <c r="NK16" s="105"/>
      <c r="NL16" s="105"/>
      <c r="NM16" s="105"/>
      <c r="NN16" s="105"/>
      <c r="NO16" s="105"/>
      <c r="NP16" s="105"/>
      <c r="NQ16" s="105"/>
      <c r="NR16" s="105"/>
      <c r="NS16" s="105"/>
      <c r="NT16" s="105"/>
      <c r="NU16" s="105"/>
      <c r="NV16" s="105"/>
      <c r="NW16" s="105"/>
      <c r="NX16" s="106"/>
    </row>
    <row r="17" spans="1:388" ht="13.5" customHeight="1">
      <c r="A17" s="2"/>
      <c r="B17" s="23"/>
      <c r="C17" s="24"/>
      <c r="D17" s="24"/>
      <c r="E17" s="24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  <c r="KP17" s="103"/>
      <c r="KQ17" s="103"/>
      <c r="KR17" s="103"/>
      <c r="KS17" s="103"/>
      <c r="KT17" s="103"/>
      <c r="KU17" s="103"/>
      <c r="KV17" s="103"/>
      <c r="KW17" s="103"/>
      <c r="KX17" s="103"/>
      <c r="KY17" s="103"/>
      <c r="KZ17" s="103"/>
      <c r="LA17" s="103"/>
      <c r="LB17" s="103"/>
      <c r="LC17" s="103"/>
      <c r="LD17" s="103"/>
      <c r="LE17" s="103"/>
      <c r="LF17" s="103"/>
      <c r="LG17" s="103"/>
      <c r="LH17" s="103"/>
      <c r="LI17" s="103"/>
      <c r="LJ17" s="103"/>
      <c r="LK17" s="103"/>
      <c r="LL17" s="103"/>
      <c r="LM17" s="103"/>
      <c r="LN17" s="103"/>
      <c r="LO17" s="103"/>
      <c r="LP17" s="103"/>
      <c r="LQ17" s="103"/>
      <c r="LR17" s="103"/>
      <c r="LS17" s="103"/>
      <c r="LT17" s="103"/>
      <c r="LU17" s="103"/>
      <c r="LV17" s="103"/>
      <c r="LW17" s="103"/>
      <c r="LX17" s="103"/>
      <c r="LY17" s="103"/>
      <c r="LZ17" s="103"/>
      <c r="MA17" s="103"/>
      <c r="MB17" s="103"/>
      <c r="MC17" s="103"/>
      <c r="MD17" s="103"/>
      <c r="ME17" s="103"/>
      <c r="MF17" s="103"/>
      <c r="MG17" s="103"/>
      <c r="MH17" s="103"/>
      <c r="MI17" s="103"/>
      <c r="MJ17" s="103"/>
      <c r="MK17" s="103"/>
      <c r="ML17" s="103"/>
      <c r="MM17" s="103"/>
      <c r="MN17" s="103"/>
      <c r="MO17" s="103"/>
      <c r="MP17" s="103"/>
      <c r="MQ17" s="103"/>
      <c r="MR17" s="103"/>
      <c r="MS17" s="103"/>
      <c r="MT17" s="103"/>
      <c r="MU17" s="103"/>
      <c r="MV17" s="103"/>
      <c r="MW17" s="103"/>
      <c r="MX17" s="103"/>
      <c r="MY17" s="103"/>
      <c r="MZ17" s="103"/>
      <c r="NA17" s="103"/>
      <c r="NB17" s="103"/>
      <c r="NC17" s="103"/>
      <c r="ND17" s="103"/>
      <c r="NE17" s="24"/>
      <c r="NF17" s="24"/>
      <c r="NG17" s="24"/>
      <c r="NH17" s="25"/>
      <c r="NI17" s="2"/>
      <c r="NJ17" s="107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9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107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9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107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9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107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9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107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9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107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9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107"/>
      <c r="NK23" s="108"/>
      <c r="NL23" s="108"/>
      <c r="NM23" s="108"/>
      <c r="NN23" s="108"/>
      <c r="NO23" s="108"/>
      <c r="NP23" s="108"/>
      <c r="NQ23" s="108"/>
      <c r="NR23" s="108"/>
      <c r="NS23" s="108"/>
      <c r="NT23" s="108"/>
      <c r="NU23" s="108"/>
      <c r="NV23" s="108"/>
      <c r="NW23" s="108"/>
      <c r="NX23" s="109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107"/>
      <c r="NK24" s="108"/>
      <c r="NL24" s="108"/>
      <c r="NM24" s="108"/>
      <c r="NN24" s="108"/>
      <c r="NO24" s="108"/>
      <c r="NP24" s="108"/>
      <c r="NQ24" s="108"/>
      <c r="NR24" s="108"/>
      <c r="NS24" s="108"/>
      <c r="NT24" s="108"/>
      <c r="NU24" s="108"/>
      <c r="NV24" s="108"/>
      <c r="NW24" s="108"/>
      <c r="NX24" s="109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110"/>
      <c r="NK25" s="111"/>
      <c r="NL25" s="111"/>
      <c r="NM25" s="111"/>
      <c r="NN25" s="111"/>
      <c r="NO25" s="111"/>
      <c r="NP25" s="111"/>
      <c r="NQ25" s="111"/>
      <c r="NR25" s="111"/>
      <c r="NS25" s="111"/>
      <c r="NT25" s="111"/>
      <c r="NU25" s="111"/>
      <c r="NV25" s="111"/>
      <c r="NW25" s="111"/>
      <c r="NX25" s="112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00" t="s">
        <v>35</v>
      </c>
      <c r="NK26" s="100"/>
      <c r="NL26" s="100"/>
      <c r="NM26" s="100"/>
      <c r="NN26" s="100"/>
      <c r="NO26" s="100"/>
      <c r="NP26" s="100"/>
      <c r="NQ26" s="100"/>
      <c r="NR26" s="100"/>
      <c r="NS26" s="100"/>
      <c r="NT26" s="100"/>
      <c r="NU26" s="100"/>
      <c r="NV26" s="100"/>
      <c r="NW26" s="100"/>
      <c r="NX26" s="100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01"/>
      <c r="NK27" s="101"/>
      <c r="NL27" s="101"/>
      <c r="NM27" s="101"/>
      <c r="NN27" s="101"/>
      <c r="NO27" s="101"/>
      <c r="NP27" s="101"/>
      <c r="NQ27" s="101"/>
      <c r="NR27" s="101"/>
      <c r="NS27" s="101"/>
      <c r="NT27" s="101"/>
      <c r="NU27" s="101"/>
      <c r="NV27" s="101"/>
      <c r="NW27" s="101"/>
      <c r="NX27" s="101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113" t="s">
        <v>36</v>
      </c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116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7"/>
      <c r="NX29" s="11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107" t="s">
        <v>145</v>
      </c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9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107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9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19">
        <f>データ!$B$11</f>
        <v>40909</v>
      </c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  <c r="AE32" s="119">
        <f>データ!$C$11</f>
        <v>41275</v>
      </c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1"/>
      <c r="AT32" s="119">
        <f>データ!$D$11</f>
        <v>41640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1"/>
      <c r="BI32" s="119">
        <f>データ!$E$11</f>
        <v>42005</v>
      </c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1"/>
      <c r="BX32" s="119">
        <f>データ!$F$11</f>
        <v>42370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1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19">
        <f>データ!$B$11</f>
        <v>40909</v>
      </c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1"/>
      <c r="DS32" s="119">
        <f>データ!$C$11</f>
        <v>41275</v>
      </c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1"/>
      <c r="EH32" s="119">
        <f>データ!$D$11</f>
        <v>41640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1"/>
      <c r="EW32" s="119">
        <f>データ!$E$11</f>
        <v>42005</v>
      </c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1"/>
      <c r="FL32" s="119">
        <f>データ!$F$11</f>
        <v>42370</v>
      </c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1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19">
        <f>データ!$B$11</f>
        <v>40909</v>
      </c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1"/>
      <c r="HG32" s="119">
        <f>データ!$C$11</f>
        <v>41275</v>
      </c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1"/>
      <c r="HV32" s="119">
        <f>データ!$D$11</f>
        <v>41640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1"/>
      <c r="IK32" s="119">
        <f>データ!$E$11</f>
        <v>42005</v>
      </c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/>
      <c r="IY32" s="121"/>
      <c r="IZ32" s="119">
        <f>データ!$F$11</f>
        <v>42370</v>
      </c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1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19">
        <f>データ!$B$11</f>
        <v>40909</v>
      </c>
      <c r="KG32" s="120"/>
      <c r="KH32" s="120"/>
      <c r="KI32" s="120"/>
      <c r="KJ32" s="120"/>
      <c r="KK32" s="120"/>
      <c r="KL32" s="120"/>
      <c r="KM32" s="120"/>
      <c r="KN32" s="120"/>
      <c r="KO32" s="120"/>
      <c r="KP32" s="120"/>
      <c r="KQ32" s="120"/>
      <c r="KR32" s="120"/>
      <c r="KS32" s="120"/>
      <c r="KT32" s="121"/>
      <c r="KU32" s="119">
        <f>データ!$C$11</f>
        <v>41275</v>
      </c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0"/>
      <c r="LH32" s="120"/>
      <c r="LI32" s="121"/>
      <c r="LJ32" s="119">
        <f>データ!$D$11</f>
        <v>41640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1"/>
      <c r="LY32" s="119">
        <f>データ!$E$11</f>
        <v>42005</v>
      </c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1"/>
      <c r="MN32" s="119">
        <f>データ!$F$11</f>
        <v>42370</v>
      </c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  <c r="NB32" s="121"/>
      <c r="ND32" s="6"/>
      <c r="NE32" s="6"/>
      <c r="NF32" s="6"/>
      <c r="NG32" s="6"/>
      <c r="NH32" s="28"/>
      <c r="NI32" s="2"/>
      <c r="NJ32" s="107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9"/>
    </row>
    <row r="33" spans="1:388" ht="13.5" customHeight="1">
      <c r="A33" s="2"/>
      <c r="B33" s="26"/>
      <c r="D33" s="6"/>
      <c r="E33" s="6"/>
      <c r="F33" s="6"/>
      <c r="G33" s="125" t="s">
        <v>37</v>
      </c>
      <c r="H33" s="125"/>
      <c r="I33" s="125"/>
      <c r="J33" s="125"/>
      <c r="K33" s="125"/>
      <c r="L33" s="125"/>
      <c r="M33" s="125"/>
      <c r="N33" s="125"/>
      <c r="O33" s="125"/>
      <c r="P33" s="122">
        <f>データ!AH7</f>
        <v>107.8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102.2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103.8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103.6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102.9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6"/>
      <c r="CP33" s="6"/>
      <c r="CQ33" s="6"/>
      <c r="CR33" s="6"/>
      <c r="CS33" s="6"/>
      <c r="CT33" s="6"/>
      <c r="CU33" s="125" t="s">
        <v>37</v>
      </c>
      <c r="CV33" s="125"/>
      <c r="CW33" s="125"/>
      <c r="CX33" s="125"/>
      <c r="CY33" s="125"/>
      <c r="CZ33" s="125"/>
      <c r="DA33" s="125"/>
      <c r="DB33" s="125"/>
      <c r="DC33" s="125"/>
      <c r="DD33" s="122">
        <f>データ!AS7</f>
        <v>106.8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101.2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103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103.6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101.8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6"/>
      <c r="GB33" s="6"/>
      <c r="GC33" s="6"/>
      <c r="GD33" s="6"/>
      <c r="GE33" s="6"/>
      <c r="GF33" s="6"/>
      <c r="GG33" s="6"/>
      <c r="GH33" s="6"/>
      <c r="GI33" s="125" t="s">
        <v>37</v>
      </c>
      <c r="GJ33" s="125"/>
      <c r="GK33" s="125"/>
      <c r="GL33" s="125"/>
      <c r="GM33" s="125"/>
      <c r="GN33" s="125"/>
      <c r="GO33" s="125"/>
      <c r="GP33" s="125"/>
      <c r="GQ33" s="125"/>
      <c r="GR33" s="122">
        <f>データ!BD7</f>
        <v>11.9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>
        <f>データ!BE7</f>
        <v>11.9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7.8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>
        <f>データ!BG7</f>
        <v>6.8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6.6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6"/>
      <c r="JP33" s="6"/>
      <c r="JQ33" s="6"/>
      <c r="JR33" s="6"/>
      <c r="JS33" s="6"/>
      <c r="JT33" s="6"/>
      <c r="JU33" s="6"/>
      <c r="JV33" s="6"/>
      <c r="JW33" s="125" t="s">
        <v>37</v>
      </c>
      <c r="JX33" s="125"/>
      <c r="JY33" s="125"/>
      <c r="JZ33" s="125"/>
      <c r="KA33" s="125"/>
      <c r="KB33" s="125"/>
      <c r="KC33" s="125"/>
      <c r="KD33" s="125"/>
      <c r="KE33" s="125"/>
      <c r="KF33" s="122">
        <f>データ!BO7</f>
        <v>88.1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80.599999999999994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77.5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74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73.900000000000006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6"/>
      <c r="NE33" s="6"/>
      <c r="NF33" s="6"/>
      <c r="NG33" s="6"/>
      <c r="NH33" s="28"/>
      <c r="NI33" s="2"/>
      <c r="NJ33" s="107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9"/>
    </row>
    <row r="34" spans="1:388" ht="13.5" customHeight="1">
      <c r="A34" s="2"/>
      <c r="B34" s="26"/>
      <c r="D34" s="6"/>
      <c r="E34" s="6"/>
      <c r="F34" s="6"/>
      <c r="G34" s="125" t="s">
        <v>38</v>
      </c>
      <c r="H34" s="125"/>
      <c r="I34" s="125"/>
      <c r="J34" s="125"/>
      <c r="K34" s="125"/>
      <c r="L34" s="125"/>
      <c r="M34" s="125"/>
      <c r="N34" s="125"/>
      <c r="O34" s="125"/>
      <c r="P34" s="122">
        <f>データ!AM7</f>
        <v>102.1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100.4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99.7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98.8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98.5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6"/>
      <c r="CP34" s="6"/>
      <c r="CQ34" s="6"/>
      <c r="CR34" s="6"/>
      <c r="CS34" s="6"/>
      <c r="CT34" s="6"/>
      <c r="CU34" s="125" t="s">
        <v>38</v>
      </c>
      <c r="CV34" s="125"/>
      <c r="CW34" s="125"/>
      <c r="CX34" s="125"/>
      <c r="CY34" s="125"/>
      <c r="CZ34" s="125"/>
      <c r="DA34" s="125"/>
      <c r="DB34" s="125"/>
      <c r="DC34" s="125"/>
      <c r="DD34" s="122">
        <f>データ!AX7</f>
        <v>96.7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95.4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93.6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91.8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91.6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6"/>
      <c r="GB34" s="6"/>
      <c r="GC34" s="6"/>
      <c r="GD34" s="6"/>
      <c r="GE34" s="6"/>
      <c r="GF34" s="6"/>
      <c r="GG34" s="6"/>
      <c r="GH34" s="6"/>
      <c r="GI34" s="125" t="s">
        <v>38</v>
      </c>
      <c r="GJ34" s="125"/>
      <c r="GK34" s="125"/>
      <c r="GL34" s="125"/>
      <c r="GM34" s="125"/>
      <c r="GN34" s="125"/>
      <c r="GO34" s="125"/>
      <c r="GP34" s="125"/>
      <c r="GQ34" s="125"/>
      <c r="GR34" s="122">
        <f>データ!BI7</f>
        <v>51.7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52.1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45.6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38.1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42.9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6"/>
      <c r="JP34" s="6"/>
      <c r="JQ34" s="6"/>
      <c r="JR34" s="6"/>
      <c r="JS34" s="6"/>
      <c r="JT34" s="6"/>
      <c r="JU34" s="6"/>
      <c r="JV34" s="6"/>
      <c r="JW34" s="125" t="s">
        <v>38</v>
      </c>
      <c r="JX34" s="125"/>
      <c r="JY34" s="125"/>
      <c r="JZ34" s="125"/>
      <c r="KA34" s="125"/>
      <c r="KB34" s="125"/>
      <c r="KC34" s="125"/>
      <c r="KD34" s="125"/>
      <c r="KE34" s="125"/>
      <c r="KF34" s="122">
        <f>データ!BT7</f>
        <v>76.400000000000006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76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76.099999999999994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75.7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76.099999999999994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6"/>
      <c r="NE34" s="6"/>
      <c r="NF34" s="6"/>
      <c r="NG34" s="6"/>
      <c r="NH34" s="28"/>
      <c r="NI34" s="2"/>
      <c r="NJ34" s="107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9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107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9"/>
    </row>
    <row r="36" spans="1:388" ht="13.5" customHeight="1">
      <c r="A36" s="2"/>
      <c r="B36" s="26"/>
      <c r="C36" s="27"/>
      <c r="D36" s="6"/>
      <c r="E36" s="129" t="s">
        <v>39</v>
      </c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6"/>
      <c r="CQ36" s="6"/>
      <c r="CR36" s="6"/>
      <c r="CS36" s="129" t="s">
        <v>40</v>
      </c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27"/>
      <c r="GE36" s="27"/>
      <c r="GF36" s="27"/>
      <c r="GG36" s="129" t="s">
        <v>41</v>
      </c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  <c r="IW36" s="129"/>
      <c r="IX36" s="129"/>
      <c r="IY36" s="129"/>
      <c r="IZ36" s="129"/>
      <c r="JA36" s="129"/>
      <c r="JB36" s="129"/>
      <c r="JC36" s="129"/>
      <c r="JD36" s="129"/>
      <c r="JE36" s="129"/>
      <c r="JF36" s="129"/>
      <c r="JG36" s="129"/>
      <c r="JH36" s="129"/>
      <c r="JI36" s="129"/>
      <c r="JJ36" s="129"/>
      <c r="JK36" s="129"/>
      <c r="JL36" s="129"/>
      <c r="JM36" s="129"/>
      <c r="JN36" s="129"/>
      <c r="JO36" s="129"/>
      <c r="JP36" s="129"/>
      <c r="JQ36" s="129"/>
      <c r="JR36" s="6"/>
      <c r="JS36" s="6"/>
      <c r="JT36" s="6"/>
      <c r="JU36" s="129" t="s">
        <v>42</v>
      </c>
      <c r="JV36" s="129"/>
      <c r="JW36" s="129"/>
      <c r="JX36" s="129"/>
      <c r="JY36" s="129"/>
      <c r="JZ36" s="129"/>
      <c r="KA36" s="129"/>
      <c r="KB36" s="129"/>
      <c r="KC36" s="129"/>
      <c r="KD36" s="129"/>
      <c r="KE36" s="129"/>
      <c r="KF36" s="129"/>
      <c r="KG36" s="129"/>
      <c r="KH36" s="129"/>
      <c r="KI36" s="129"/>
      <c r="KJ36" s="129"/>
      <c r="KK36" s="129"/>
      <c r="KL36" s="129"/>
      <c r="KM36" s="129"/>
      <c r="KN36" s="129"/>
      <c r="KO36" s="129"/>
      <c r="KP36" s="129"/>
      <c r="KQ36" s="129"/>
      <c r="KR36" s="129"/>
      <c r="KS36" s="129"/>
      <c r="KT36" s="129"/>
      <c r="KU36" s="129"/>
      <c r="KV36" s="129"/>
      <c r="KW36" s="129"/>
      <c r="KX36" s="129"/>
      <c r="KY36" s="129"/>
      <c r="KZ36" s="129"/>
      <c r="LA36" s="129"/>
      <c r="LB36" s="129"/>
      <c r="LC36" s="129"/>
      <c r="LD36" s="129"/>
      <c r="LE36" s="129"/>
      <c r="LF36" s="129"/>
      <c r="LG36" s="129"/>
      <c r="LH36" s="129"/>
      <c r="LI36" s="129"/>
      <c r="LJ36" s="129"/>
      <c r="LK36" s="129"/>
      <c r="LL36" s="129"/>
      <c r="LM36" s="129"/>
      <c r="LN36" s="129"/>
      <c r="LO36" s="129"/>
      <c r="LP36" s="129"/>
      <c r="LQ36" s="129"/>
      <c r="LR36" s="129"/>
      <c r="LS36" s="129"/>
      <c r="LT36" s="129"/>
      <c r="LU36" s="129"/>
      <c r="LV36" s="129"/>
      <c r="LW36" s="129"/>
      <c r="LX36" s="129"/>
      <c r="LY36" s="129"/>
      <c r="LZ36" s="129"/>
      <c r="MA36" s="129"/>
      <c r="MB36" s="129"/>
      <c r="MC36" s="129"/>
      <c r="MD36" s="129"/>
      <c r="ME36" s="129"/>
      <c r="MF36" s="129"/>
      <c r="MG36" s="129"/>
      <c r="MH36" s="129"/>
      <c r="MI36" s="129"/>
      <c r="MJ36" s="129"/>
      <c r="MK36" s="129"/>
      <c r="ML36" s="129"/>
      <c r="MM36" s="129"/>
      <c r="MN36" s="129"/>
      <c r="MO36" s="129"/>
      <c r="MP36" s="129"/>
      <c r="MQ36" s="129"/>
      <c r="MR36" s="129"/>
      <c r="MS36" s="129"/>
      <c r="MT36" s="129"/>
      <c r="MU36" s="129"/>
      <c r="MV36" s="129"/>
      <c r="MW36" s="129"/>
      <c r="MX36" s="129"/>
      <c r="MY36" s="129"/>
      <c r="MZ36" s="129"/>
      <c r="NA36" s="129"/>
      <c r="NB36" s="129"/>
      <c r="NC36" s="129"/>
      <c r="ND36" s="129"/>
      <c r="NE36" s="27"/>
      <c r="NF36" s="27"/>
      <c r="NG36" s="27"/>
      <c r="NH36" s="28"/>
      <c r="NI36" s="2"/>
      <c r="NJ36" s="107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9"/>
    </row>
    <row r="37" spans="1:388" ht="13.5" customHeight="1">
      <c r="A37" s="2"/>
      <c r="B37" s="26"/>
      <c r="C37" s="27"/>
      <c r="D37" s="6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6"/>
      <c r="CQ37" s="6"/>
      <c r="CR37" s="6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27"/>
      <c r="GE37" s="27"/>
      <c r="GF37" s="27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  <c r="IW37" s="129"/>
      <c r="IX37" s="129"/>
      <c r="IY37" s="129"/>
      <c r="IZ37" s="129"/>
      <c r="JA37" s="129"/>
      <c r="JB37" s="129"/>
      <c r="JC37" s="129"/>
      <c r="JD37" s="129"/>
      <c r="JE37" s="129"/>
      <c r="JF37" s="129"/>
      <c r="JG37" s="129"/>
      <c r="JH37" s="129"/>
      <c r="JI37" s="129"/>
      <c r="JJ37" s="129"/>
      <c r="JK37" s="129"/>
      <c r="JL37" s="129"/>
      <c r="JM37" s="129"/>
      <c r="JN37" s="129"/>
      <c r="JO37" s="129"/>
      <c r="JP37" s="129"/>
      <c r="JQ37" s="129"/>
      <c r="JR37" s="6"/>
      <c r="JS37" s="6"/>
      <c r="JT37" s="6"/>
      <c r="JU37" s="129"/>
      <c r="JV37" s="129"/>
      <c r="JW37" s="129"/>
      <c r="JX37" s="129"/>
      <c r="JY37" s="129"/>
      <c r="JZ37" s="129"/>
      <c r="KA37" s="129"/>
      <c r="KB37" s="129"/>
      <c r="KC37" s="129"/>
      <c r="KD37" s="129"/>
      <c r="KE37" s="129"/>
      <c r="KF37" s="129"/>
      <c r="KG37" s="129"/>
      <c r="KH37" s="129"/>
      <c r="KI37" s="129"/>
      <c r="KJ37" s="129"/>
      <c r="KK37" s="129"/>
      <c r="KL37" s="129"/>
      <c r="KM37" s="129"/>
      <c r="KN37" s="129"/>
      <c r="KO37" s="129"/>
      <c r="KP37" s="129"/>
      <c r="KQ37" s="129"/>
      <c r="KR37" s="129"/>
      <c r="KS37" s="129"/>
      <c r="KT37" s="129"/>
      <c r="KU37" s="129"/>
      <c r="KV37" s="129"/>
      <c r="KW37" s="129"/>
      <c r="KX37" s="129"/>
      <c r="KY37" s="129"/>
      <c r="KZ37" s="129"/>
      <c r="LA37" s="129"/>
      <c r="LB37" s="129"/>
      <c r="LC37" s="129"/>
      <c r="LD37" s="129"/>
      <c r="LE37" s="129"/>
      <c r="LF37" s="129"/>
      <c r="LG37" s="129"/>
      <c r="LH37" s="129"/>
      <c r="LI37" s="129"/>
      <c r="LJ37" s="129"/>
      <c r="LK37" s="129"/>
      <c r="LL37" s="129"/>
      <c r="LM37" s="129"/>
      <c r="LN37" s="129"/>
      <c r="LO37" s="129"/>
      <c r="LP37" s="129"/>
      <c r="LQ37" s="129"/>
      <c r="LR37" s="129"/>
      <c r="LS37" s="129"/>
      <c r="LT37" s="129"/>
      <c r="LU37" s="129"/>
      <c r="LV37" s="129"/>
      <c r="LW37" s="129"/>
      <c r="LX37" s="129"/>
      <c r="LY37" s="129"/>
      <c r="LZ37" s="129"/>
      <c r="MA37" s="129"/>
      <c r="MB37" s="129"/>
      <c r="MC37" s="129"/>
      <c r="MD37" s="129"/>
      <c r="ME37" s="129"/>
      <c r="MF37" s="129"/>
      <c r="MG37" s="129"/>
      <c r="MH37" s="129"/>
      <c r="MI37" s="129"/>
      <c r="MJ37" s="129"/>
      <c r="MK37" s="129"/>
      <c r="ML37" s="129"/>
      <c r="MM37" s="129"/>
      <c r="MN37" s="129"/>
      <c r="MO37" s="129"/>
      <c r="MP37" s="129"/>
      <c r="MQ37" s="129"/>
      <c r="MR37" s="129"/>
      <c r="MS37" s="129"/>
      <c r="MT37" s="129"/>
      <c r="MU37" s="129"/>
      <c r="MV37" s="129"/>
      <c r="MW37" s="129"/>
      <c r="MX37" s="129"/>
      <c r="MY37" s="129"/>
      <c r="MZ37" s="129"/>
      <c r="NA37" s="129"/>
      <c r="NB37" s="129"/>
      <c r="NC37" s="129"/>
      <c r="ND37" s="129"/>
      <c r="NE37" s="27"/>
      <c r="NF37" s="27"/>
      <c r="NG37" s="27"/>
      <c r="NH37" s="28"/>
      <c r="NI37" s="2"/>
      <c r="NJ37" s="107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9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107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9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107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110"/>
      <c r="NK46" s="111"/>
      <c r="NL46" s="111"/>
      <c r="NM46" s="111"/>
      <c r="NN46" s="111"/>
      <c r="NO46" s="111"/>
      <c r="NP46" s="111"/>
      <c r="NQ46" s="111"/>
      <c r="NR46" s="111"/>
      <c r="NS46" s="111"/>
      <c r="NT46" s="111"/>
      <c r="NU46" s="111"/>
      <c r="NV46" s="111"/>
      <c r="NW46" s="111"/>
      <c r="NX46" s="112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113" t="s">
        <v>43</v>
      </c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116"/>
      <c r="NK48" s="117"/>
      <c r="NL48" s="117"/>
      <c r="NM48" s="117"/>
      <c r="NN48" s="117"/>
      <c r="NO48" s="117"/>
      <c r="NP48" s="117"/>
      <c r="NQ48" s="117"/>
      <c r="NR48" s="117"/>
      <c r="NS48" s="117"/>
      <c r="NT48" s="117"/>
      <c r="NU48" s="117"/>
      <c r="NV48" s="117"/>
      <c r="NW48" s="117"/>
      <c r="NX48" s="11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107" t="s">
        <v>146</v>
      </c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107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9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107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9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107"/>
      <c r="NK53" s="108"/>
      <c r="NL53" s="108"/>
      <c r="NM53" s="108"/>
      <c r="NN53" s="108"/>
      <c r="NO53" s="108"/>
      <c r="NP53" s="108"/>
      <c r="NQ53" s="108"/>
      <c r="NR53" s="108"/>
      <c r="NS53" s="108"/>
      <c r="NT53" s="108"/>
      <c r="NU53" s="108"/>
      <c r="NV53" s="108"/>
      <c r="NW53" s="108"/>
      <c r="NX53" s="109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19">
        <f>データ!$B$11</f>
        <v>40909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1"/>
      <c r="AE54" s="119">
        <f>データ!$C$11</f>
        <v>41275</v>
      </c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1"/>
      <c r="AT54" s="119">
        <f>データ!$D$11</f>
        <v>41640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1"/>
      <c r="BI54" s="119">
        <f>データ!$E$11</f>
        <v>42005</v>
      </c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1"/>
      <c r="BX54" s="119">
        <f>データ!$F$11</f>
        <v>42370</v>
      </c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1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19">
        <f>データ!$B$11</f>
        <v>40909</v>
      </c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1"/>
      <c r="DS54" s="119">
        <f>データ!$C$11</f>
        <v>41275</v>
      </c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1"/>
      <c r="EH54" s="119">
        <f>データ!$D$11</f>
        <v>41640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1"/>
      <c r="EW54" s="119">
        <f>データ!$E$11</f>
        <v>42005</v>
      </c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1"/>
      <c r="FL54" s="119">
        <f>データ!$F$11</f>
        <v>42370</v>
      </c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1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19">
        <f>データ!$B$11</f>
        <v>40909</v>
      </c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1"/>
      <c r="HG54" s="119">
        <f>データ!$C$11</f>
        <v>41275</v>
      </c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1"/>
      <c r="HV54" s="119">
        <f>データ!$D$11</f>
        <v>41640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1"/>
      <c r="IK54" s="119">
        <f>データ!$E$11</f>
        <v>42005</v>
      </c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/>
      <c r="IY54" s="121"/>
      <c r="IZ54" s="119">
        <f>データ!$F$11</f>
        <v>42370</v>
      </c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120"/>
      <c r="JM54" s="120"/>
      <c r="JN54" s="121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19">
        <f>データ!$B$11</f>
        <v>40909</v>
      </c>
      <c r="KG54" s="120"/>
      <c r="KH54" s="120"/>
      <c r="KI54" s="120"/>
      <c r="KJ54" s="120"/>
      <c r="KK54" s="120"/>
      <c r="KL54" s="120"/>
      <c r="KM54" s="120"/>
      <c r="KN54" s="120"/>
      <c r="KO54" s="120"/>
      <c r="KP54" s="120"/>
      <c r="KQ54" s="120"/>
      <c r="KR54" s="120"/>
      <c r="KS54" s="120"/>
      <c r="KT54" s="121"/>
      <c r="KU54" s="119">
        <f>データ!$C$11</f>
        <v>41275</v>
      </c>
      <c r="KV54" s="120"/>
      <c r="KW54" s="120"/>
      <c r="KX54" s="120"/>
      <c r="KY54" s="120"/>
      <c r="KZ54" s="120"/>
      <c r="LA54" s="120"/>
      <c r="LB54" s="120"/>
      <c r="LC54" s="120"/>
      <c r="LD54" s="120"/>
      <c r="LE54" s="120"/>
      <c r="LF54" s="120"/>
      <c r="LG54" s="120"/>
      <c r="LH54" s="120"/>
      <c r="LI54" s="121"/>
      <c r="LJ54" s="119">
        <f>データ!$D$11</f>
        <v>41640</v>
      </c>
      <c r="LK54" s="120"/>
      <c r="LL54" s="120"/>
      <c r="LM54" s="120"/>
      <c r="LN54" s="120"/>
      <c r="LO54" s="120"/>
      <c r="LP54" s="120"/>
      <c r="LQ54" s="120"/>
      <c r="LR54" s="120"/>
      <c r="LS54" s="120"/>
      <c r="LT54" s="120"/>
      <c r="LU54" s="120"/>
      <c r="LV54" s="120"/>
      <c r="LW54" s="120"/>
      <c r="LX54" s="121"/>
      <c r="LY54" s="119">
        <f>データ!$E$11</f>
        <v>42005</v>
      </c>
      <c r="LZ54" s="120"/>
      <c r="MA54" s="120"/>
      <c r="MB54" s="120"/>
      <c r="MC54" s="120"/>
      <c r="MD54" s="120"/>
      <c r="ME54" s="120"/>
      <c r="MF54" s="120"/>
      <c r="MG54" s="120"/>
      <c r="MH54" s="120"/>
      <c r="MI54" s="120"/>
      <c r="MJ54" s="120"/>
      <c r="MK54" s="120"/>
      <c r="ML54" s="120"/>
      <c r="MM54" s="121"/>
      <c r="MN54" s="119">
        <f>データ!$F$11</f>
        <v>42370</v>
      </c>
      <c r="MO54" s="120"/>
      <c r="MP54" s="120"/>
      <c r="MQ54" s="120"/>
      <c r="MR54" s="120"/>
      <c r="MS54" s="120"/>
      <c r="MT54" s="120"/>
      <c r="MU54" s="120"/>
      <c r="MV54" s="120"/>
      <c r="MW54" s="120"/>
      <c r="MX54" s="120"/>
      <c r="MY54" s="120"/>
      <c r="MZ54" s="120"/>
      <c r="NA54" s="120"/>
      <c r="NB54" s="121"/>
      <c r="NC54" s="6"/>
      <c r="ND54" s="6"/>
      <c r="NE54" s="6"/>
      <c r="NF54" s="6"/>
      <c r="NG54" s="6"/>
      <c r="NH54" s="28"/>
      <c r="NI54" s="2"/>
      <c r="NJ54" s="107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</row>
    <row r="55" spans="1:388" ht="13.5" customHeight="1">
      <c r="A55" s="2"/>
      <c r="B55" s="26"/>
      <c r="C55" s="6"/>
      <c r="D55" s="6"/>
      <c r="E55" s="6"/>
      <c r="F55" s="6"/>
      <c r="G55" s="125" t="s">
        <v>37</v>
      </c>
      <c r="H55" s="125"/>
      <c r="I55" s="125"/>
      <c r="J55" s="125"/>
      <c r="K55" s="125"/>
      <c r="L55" s="125"/>
      <c r="M55" s="125"/>
      <c r="N55" s="125"/>
      <c r="O55" s="125"/>
      <c r="P55" s="126">
        <f>データ!BZ7</f>
        <v>49642</v>
      </c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8"/>
      <c r="AE55" s="126">
        <f>データ!CA7</f>
        <v>52323</v>
      </c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8"/>
      <c r="AT55" s="126">
        <f>データ!CB7</f>
        <v>57219</v>
      </c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8"/>
      <c r="BI55" s="126">
        <f>データ!CC7</f>
        <v>58979</v>
      </c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8"/>
      <c r="BX55" s="126">
        <f>データ!CD7</f>
        <v>59313</v>
      </c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8"/>
      <c r="CO55" s="6"/>
      <c r="CP55" s="6"/>
      <c r="CQ55" s="6"/>
      <c r="CR55" s="6"/>
      <c r="CS55" s="6"/>
      <c r="CT55" s="6"/>
      <c r="CU55" s="125" t="s">
        <v>37</v>
      </c>
      <c r="CV55" s="125"/>
      <c r="CW55" s="125"/>
      <c r="CX55" s="125"/>
      <c r="CY55" s="125"/>
      <c r="CZ55" s="125"/>
      <c r="DA55" s="125"/>
      <c r="DB55" s="125"/>
      <c r="DC55" s="125"/>
      <c r="DD55" s="126">
        <f>データ!CK7</f>
        <v>11913</v>
      </c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8"/>
      <c r="DS55" s="126">
        <f>データ!CL7</f>
        <v>12867</v>
      </c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8"/>
      <c r="EH55" s="126">
        <f>データ!CM7</f>
        <v>13307</v>
      </c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8"/>
      <c r="EW55" s="126">
        <f>データ!CN7</f>
        <v>13725</v>
      </c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8"/>
      <c r="FL55" s="126">
        <f>データ!CO7</f>
        <v>14014</v>
      </c>
      <c r="FM55" s="127"/>
      <c r="FN55" s="127"/>
      <c r="FO55" s="127"/>
      <c r="FP55" s="127"/>
      <c r="FQ55" s="127"/>
      <c r="FR55" s="127"/>
      <c r="FS55" s="127"/>
      <c r="FT55" s="127"/>
      <c r="FU55" s="127"/>
      <c r="FV55" s="127"/>
      <c r="FW55" s="127"/>
      <c r="FX55" s="127"/>
      <c r="FY55" s="127"/>
      <c r="FZ55" s="128"/>
      <c r="GA55" s="6"/>
      <c r="GB55" s="6"/>
      <c r="GC55" s="6"/>
      <c r="GD55" s="6"/>
      <c r="GE55" s="6"/>
      <c r="GF55" s="6"/>
      <c r="GG55" s="6"/>
      <c r="GH55" s="6"/>
      <c r="GI55" s="125" t="s">
        <v>37</v>
      </c>
      <c r="GJ55" s="125"/>
      <c r="GK55" s="125"/>
      <c r="GL55" s="125"/>
      <c r="GM55" s="125"/>
      <c r="GN55" s="125"/>
      <c r="GO55" s="125"/>
      <c r="GP55" s="125"/>
      <c r="GQ55" s="125"/>
      <c r="GR55" s="122">
        <f>データ!CV7</f>
        <v>48.8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51.4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49.7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50.4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51.7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6"/>
      <c r="JP55" s="6"/>
      <c r="JQ55" s="6"/>
      <c r="JR55" s="6"/>
      <c r="JS55" s="6"/>
      <c r="JT55" s="6"/>
      <c r="JU55" s="6"/>
      <c r="JV55" s="6"/>
      <c r="JW55" s="125" t="s">
        <v>37</v>
      </c>
      <c r="JX55" s="125"/>
      <c r="JY55" s="125"/>
      <c r="JZ55" s="125"/>
      <c r="KA55" s="125"/>
      <c r="KB55" s="125"/>
      <c r="KC55" s="125"/>
      <c r="KD55" s="125"/>
      <c r="KE55" s="125"/>
      <c r="KF55" s="122">
        <f>データ!DG7</f>
        <v>22.3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24.2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24.9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25.1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23.7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6"/>
      <c r="ND55" s="6"/>
      <c r="NE55" s="6"/>
      <c r="NF55" s="6"/>
      <c r="NG55" s="6"/>
      <c r="NH55" s="28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88" ht="13.5" customHeight="1">
      <c r="A56" s="2"/>
      <c r="B56" s="26"/>
      <c r="C56" s="6"/>
      <c r="D56" s="6"/>
      <c r="E56" s="6"/>
      <c r="F56" s="6"/>
      <c r="G56" s="125" t="s">
        <v>38</v>
      </c>
      <c r="H56" s="125"/>
      <c r="I56" s="125"/>
      <c r="J56" s="125"/>
      <c r="K56" s="125"/>
      <c r="L56" s="125"/>
      <c r="M56" s="125"/>
      <c r="N56" s="125"/>
      <c r="O56" s="125"/>
      <c r="P56" s="126">
        <f>データ!CE7</f>
        <v>50749</v>
      </c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8"/>
      <c r="AE56" s="126">
        <f>データ!CF7</f>
        <v>51813</v>
      </c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8"/>
      <c r="AT56" s="126">
        <f>データ!CG7</f>
        <v>53447</v>
      </c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8"/>
      <c r="BI56" s="126">
        <f>データ!CH7</f>
        <v>54464</v>
      </c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8"/>
      <c r="BX56" s="126">
        <f>データ!CI7</f>
        <v>55265</v>
      </c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8"/>
      <c r="CO56" s="6"/>
      <c r="CP56" s="6"/>
      <c r="CQ56" s="6"/>
      <c r="CR56" s="6"/>
      <c r="CS56" s="6"/>
      <c r="CT56" s="6"/>
      <c r="CU56" s="125" t="s">
        <v>38</v>
      </c>
      <c r="CV56" s="125"/>
      <c r="CW56" s="125"/>
      <c r="CX56" s="125"/>
      <c r="CY56" s="125"/>
      <c r="CZ56" s="125"/>
      <c r="DA56" s="125"/>
      <c r="DB56" s="125"/>
      <c r="DC56" s="125"/>
      <c r="DD56" s="126">
        <f>データ!CP7</f>
        <v>12339</v>
      </c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8"/>
      <c r="DS56" s="126">
        <f>データ!CQ7</f>
        <v>12424</v>
      </c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8"/>
      <c r="EH56" s="126">
        <f>データ!CR7</f>
        <v>13027</v>
      </c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8"/>
      <c r="EW56" s="126">
        <f>データ!CS7</f>
        <v>13969</v>
      </c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8"/>
      <c r="FL56" s="126">
        <f>データ!CT7</f>
        <v>14455</v>
      </c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8"/>
      <c r="GA56" s="6"/>
      <c r="GB56" s="6"/>
      <c r="GC56" s="6"/>
      <c r="GD56" s="6"/>
      <c r="GE56" s="6"/>
      <c r="GF56" s="6"/>
      <c r="GG56" s="6"/>
      <c r="GH56" s="6"/>
      <c r="GI56" s="125" t="s">
        <v>38</v>
      </c>
      <c r="GJ56" s="125"/>
      <c r="GK56" s="125"/>
      <c r="GL56" s="125"/>
      <c r="GM56" s="125"/>
      <c r="GN56" s="125"/>
      <c r="GO56" s="125"/>
      <c r="GP56" s="125"/>
      <c r="GQ56" s="125"/>
      <c r="GR56" s="122">
        <f>データ!DA7</f>
        <v>52.1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52.5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52.6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53.2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54.1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6"/>
      <c r="JP56" s="6"/>
      <c r="JQ56" s="6"/>
      <c r="JR56" s="6"/>
      <c r="JS56" s="6"/>
      <c r="JT56" s="6"/>
      <c r="JU56" s="6"/>
      <c r="JV56" s="6"/>
      <c r="JW56" s="125" t="s">
        <v>38</v>
      </c>
      <c r="JX56" s="125"/>
      <c r="JY56" s="125"/>
      <c r="JZ56" s="125"/>
      <c r="KA56" s="125"/>
      <c r="KB56" s="125"/>
      <c r="KC56" s="125"/>
      <c r="KD56" s="125"/>
      <c r="KE56" s="125"/>
      <c r="KF56" s="122">
        <f>データ!DL7</f>
        <v>24.4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24.3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24.2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25.3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25.2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6"/>
      <c r="ND56" s="6"/>
      <c r="NE56" s="6"/>
      <c r="NF56" s="6"/>
      <c r="NG56" s="6"/>
      <c r="NH56" s="28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88" ht="13.5" customHeight="1">
      <c r="A58" s="2"/>
      <c r="B58" s="26"/>
      <c r="C58" s="27"/>
      <c r="D58" s="6"/>
      <c r="E58" s="129" t="s">
        <v>44</v>
      </c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6"/>
      <c r="CQ58" s="6"/>
      <c r="CR58" s="6"/>
      <c r="CS58" s="129" t="s">
        <v>45</v>
      </c>
      <c r="CT58" s="129"/>
      <c r="CU58" s="129"/>
      <c r="CV58" s="129"/>
      <c r="CW58" s="129"/>
      <c r="CX58" s="129"/>
      <c r="CY58" s="129"/>
      <c r="CZ58" s="129"/>
      <c r="DA58" s="129"/>
      <c r="DB58" s="129"/>
      <c r="DC58" s="129"/>
      <c r="DD58" s="129"/>
      <c r="DE58" s="129"/>
      <c r="DF58" s="129"/>
      <c r="DG58" s="129"/>
      <c r="DH58" s="129"/>
      <c r="DI58" s="129"/>
      <c r="DJ58" s="129"/>
      <c r="DK58" s="129"/>
      <c r="DL58" s="129"/>
      <c r="DM58" s="129"/>
      <c r="DN58" s="129"/>
      <c r="DO58" s="129"/>
      <c r="DP58" s="129"/>
      <c r="DQ58" s="129"/>
      <c r="DR58" s="129"/>
      <c r="DS58" s="129"/>
      <c r="DT58" s="129"/>
      <c r="DU58" s="129"/>
      <c r="DV58" s="129"/>
      <c r="DW58" s="129"/>
      <c r="DX58" s="129"/>
      <c r="DY58" s="129"/>
      <c r="DZ58" s="129"/>
      <c r="EA58" s="129"/>
      <c r="EB58" s="129"/>
      <c r="EC58" s="129"/>
      <c r="ED58" s="129"/>
      <c r="EE58" s="129"/>
      <c r="EF58" s="129"/>
      <c r="EG58" s="129"/>
      <c r="EH58" s="129"/>
      <c r="EI58" s="129"/>
      <c r="EJ58" s="129"/>
      <c r="EK58" s="129"/>
      <c r="EL58" s="129"/>
      <c r="EM58" s="129"/>
      <c r="EN58" s="129"/>
      <c r="EO58" s="129"/>
      <c r="EP58" s="129"/>
      <c r="EQ58" s="129"/>
      <c r="ER58" s="129"/>
      <c r="ES58" s="129"/>
      <c r="ET58" s="129"/>
      <c r="EU58" s="129"/>
      <c r="EV58" s="129"/>
      <c r="EW58" s="129"/>
      <c r="EX58" s="129"/>
      <c r="EY58" s="129"/>
      <c r="EZ58" s="129"/>
      <c r="FA58" s="129"/>
      <c r="FB58" s="129"/>
      <c r="FC58" s="129"/>
      <c r="FD58" s="129"/>
      <c r="FE58" s="129"/>
      <c r="FF58" s="129"/>
      <c r="FG58" s="129"/>
      <c r="FH58" s="129"/>
      <c r="FI58" s="129"/>
      <c r="FJ58" s="129"/>
      <c r="FK58" s="129"/>
      <c r="FL58" s="129"/>
      <c r="FM58" s="129"/>
      <c r="FN58" s="129"/>
      <c r="FO58" s="129"/>
      <c r="FP58" s="129"/>
      <c r="FQ58" s="129"/>
      <c r="FR58" s="129"/>
      <c r="FS58" s="129"/>
      <c r="FT58" s="129"/>
      <c r="FU58" s="129"/>
      <c r="FV58" s="129"/>
      <c r="FW58" s="129"/>
      <c r="FX58" s="129"/>
      <c r="FY58" s="129"/>
      <c r="FZ58" s="129"/>
      <c r="GA58" s="129"/>
      <c r="GB58" s="129"/>
      <c r="GC58" s="129"/>
      <c r="GD58" s="27"/>
      <c r="GE58" s="27"/>
      <c r="GF58" s="27"/>
      <c r="GG58" s="129" t="s">
        <v>46</v>
      </c>
      <c r="GH58" s="129"/>
      <c r="GI58" s="129"/>
      <c r="GJ58" s="129"/>
      <c r="GK58" s="129"/>
      <c r="GL58" s="129"/>
      <c r="GM58" s="129"/>
      <c r="GN58" s="129"/>
      <c r="GO58" s="129"/>
      <c r="GP58" s="129"/>
      <c r="GQ58" s="129"/>
      <c r="GR58" s="129"/>
      <c r="GS58" s="129"/>
      <c r="GT58" s="129"/>
      <c r="GU58" s="129"/>
      <c r="GV58" s="129"/>
      <c r="GW58" s="129"/>
      <c r="GX58" s="129"/>
      <c r="GY58" s="129"/>
      <c r="GZ58" s="129"/>
      <c r="HA58" s="129"/>
      <c r="HB58" s="129"/>
      <c r="HC58" s="129"/>
      <c r="HD58" s="129"/>
      <c r="HE58" s="129"/>
      <c r="HF58" s="129"/>
      <c r="HG58" s="129"/>
      <c r="HH58" s="129"/>
      <c r="HI58" s="129"/>
      <c r="HJ58" s="129"/>
      <c r="HK58" s="129"/>
      <c r="HL58" s="129"/>
      <c r="HM58" s="129"/>
      <c r="HN58" s="129"/>
      <c r="HO58" s="129"/>
      <c r="HP58" s="129"/>
      <c r="HQ58" s="129"/>
      <c r="HR58" s="129"/>
      <c r="HS58" s="129"/>
      <c r="HT58" s="129"/>
      <c r="HU58" s="129"/>
      <c r="HV58" s="129"/>
      <c r="HW58" s="129"/>
      <c r="HX58" s="129"/>
      <c r="HY58" s="129"/>
      <c r="HZ58" s="129"/>
      <c r="IA58" s="129"/>
      <c r="IB58" s="129"/>
      <c r="IC58" s="129"/>
      <c r="ID58" s="129"/>
      <c r="IE58" s="129"/>
      <c r="IF58" s="129"/>
      <c r="IG58" s="129"/>
      <c r="IH58" s="129"/>
      <c r="II58" s="129"/>
      <c r="IJ58" s="129"/>
      <c r="IK58" s="129"/>
      <c r="IL58" s="129"/>
      <c r="IM58" s="129"/>
      <c r="IN58" s="129"/>
      <c r="IO58" s="129"/>
      <c r="IP58" s="129"/>
      <c r="IQ58" s="129"/>
      <c r="IR58" s="129"/>
      <c r="IS58" s="129"/>
      <c r="IT58" s="129"/>
      <c r="IU58" s="129"/>
      <c r="IV58" s="129"/>
      <c r="IW58" s="129"/>
      <c r="IX58" s="129"/>
      <c r="IY58" s="129"/>
      <c r="IZ58" s="129"/>
      <c r="JA58" s="129"/>
      <c r="JB58" s="129"/>
      <c r="JC58" s="129"/>
      <c r="JD58" s="129"/>
      <c r="JE58" s="129"/>
      <c r="JF58" s="129"/>
      <c r="JG58" s="129"/>
      <c r="JH58" s="129"/>
      <c r="JI58" s="129"/>
      <c r="JJ58" s="129"/>
      <c r="JK58" s="129"/>
      <c r="JL58" s="129"/>
      <c r="JM58" s="129"/>
      <c r="JN58" s="129"/>
      <c r="JO58" s="129"/>
      <c r="JP58" s="129"/>
      <c r="JQ58" s="129"/>
      <c r="JR58" s="6"/>
      <c r="JS58" s="6"/>
      <c r="JT58" s="6"/>
      <c r="JU58" s="129" t="s">
        <v>47</v>
      </c>
      <c r="JV58" s="129"/>
      <c r="JW58" s="129"/>
      <c r="JX58" s="129"/>
      <c r="JY58" s="129"/>
      <c r="JZ58" s="129"/>
      <c r="KA58" s="129"/>
      <c r="KB58" s="129"/>
      <c r="KC58" s="129"/>
      <c r="KD58" s="129"/>
      <c r="KE58" s="129"/>
      <c r="KF58" s="129"/>
      <c r="KG58" s="129"/>
      <c r="KH58" s="129"/>
      <c r="KI58" s="129"/>
      <c r="KJ58" s="129"/>
      <c r="KK58" s="129"/>
      <c r="KL58" s="129"/>
      <c r="KM58" s="129"/>
      <c r="KN58" s="129"/>
      <c r="KO58" s="129"/>
      <c r="KP58" s="129"/>
      <c r="KQ58" s="129"/>
      <c r="KR58" s="129"/>
      <c r="KS58" s="129"/>
      <c r="KT58" s="129"/>
      <c r="KU58" s="129"/>
      <c r="KV58" s="129"/>
      <c r="KW58" s="129"/>
      <c r="KX58" s="129"/>
      <c r="KY58" s="129"/>
      <c r="KZ58" s="129"/>
      <c r="LA58" s="129"/>
      <c r="LB58" s="129"/>
      <c r="LC58" s="129"/>
      <c r="LD58" s="129"/>
      <c r="LE58" s="129"/>
      <c r="LF58" s="129"/>
      <c r="LG58" s="129"/>
      <c r="LH58" s="129"/>
      <c r="LI58" s="129"/>
      <c r="LJ58" s="129"/>
      <c r="LK58" s="129"/>
      <c r="LL58" s="129"/>
      <c r="LM58" s="129"/>
      <c r="LN58" s="129"/>
      <c r="LO58" s="129"/>
      <c r="LP58" s="129"/>
      <c r="LQ58" s="129"/>
      <c r="LR58" s="129"/>
      <c r="LS58" s="129"/>
      <c r="LT58" s="129"/>
      <c r="LU58" s="129"/>
      <c r="LV58" s="129"/>
      <c r="LW58" s="129"/>
      <c r="LX58" s="129"/>
      <c r="LY58" s="129"/>
      <c r="LZ58" s="129"/>
      <c r="MA58" s="129"/>
      <c r="MB58" s="129"/>
      <c r="MC58" s="129"/>
      <c r="MD58" s="129"/>
      <c r="ME58" s="129"/>
      <c r="MF58" s="129"/>
      <c r="MG58" s="129"/>
      <c r="MH58" s="129"/>
      <c r="MI58" s="129"/>
      <c r="MJ58" s="129"/>
      <c r="MK58" s="129"/>
      <c r="ML58" s="129"/>
      <c r="MM58" s="129"/>
      <c r="MN58" s="129"/>
      <c r="MO58" s="129"/>
      <c r="MP58" s="129"/>
      <c r="MQ58" s="129"/>
      <c r="MR58" s="129"/>
      <c r="MS58" s="129"/>
      <c r="MT58" s="129"/>
      <c r="MU58" s="129"/>
      <c r="MV58" s="129"/>
      <c r="MW58" s="129"/>
      <c r="MX58" s="129"/>
      <c r="MY58" s="129"/>
      <c r="MZ58" s="129"/>
      <c r="NA58" s="129"/>
      <c r="NB58" s="129"/>
      <c r="NC58" s="129"/>
      <c r="ND58" s="129"/>
      <c r="NE58" s="27"/>
      <c r="NF58" s="27"/>
      <c r="NG58" s="27"/>
      <c r="NH58" s="28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88" ht="13.5" customHeight="1">
      <c r="A59" s="2"/>
      <c r="B59" s="26"/>
      <c r="C59" s="27"/>
      <c r="D59" s="6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6"/>
      <c r="CQ59" s="6"/>
      <c r="CR59" s="6"/>
      <c r="CS59" s="129"/>
      <c r="CT59" s="129"/>
      <c r="CU59" s="129"/>
      <c r="CV59" s="129"/>
      <c r="CW59" s="129"/>
      <c r="CX59" s="129"/>
      <c r="CY59" s="129"/>
      <c r="CZ59" s="129"/>
      <c r="DA59" s="129"/>
      <c r="DB59" s="129"/>
      <c r="DC59" s="129"/>
      <c r="DD59" s="129"/>
      <c r="DE59" s="129"/>
      <c r="DF59" s="129"/>
      <c r="DG59" s="129"/>
      <c r="DH59" s="129"/>
      <c r="DI59" s="129"/>
      <c r="DJ59" s="129"/>
      <c r="DK59" s="129"/>
      <c r="DL59" s="129"/>
      <c r="DM59" s="129"/>
      <c r="DN59" s="129"/>
      <c r="DO59" s="129"/>
      <c r="DP59" s="129"/>
      <c r="DQ59" s="129"/>
      <c r="DR59" s="129"/>
      <c r="DS59" s="129"/>
      <c r="DT59" s="129"/>
      <c r="DU59" s="129"/>
      <c r="DV59" s="129"/>
      <c r="DW59" s="129"/>
      <c r="DX59" s="129"/>
      <c r="DY59" s="129"/>
      <c r="DZ59" s="129"/>
      <c r="EA59" s="129"/>
      <c r="EB59" s="129"/>
      <c r="EC59" s="129"/>
      <c r="ED59" s="129"/>
      <c r="EE59" s="129"/>
      <c r="EF59" s="129"/>
      <c r="EG59" s="129"/>
      <c r="EH59" s="129"/>
      <c r="EI59" s="129"/>
      <c r="EJ59" s="129"/>
      <c r="EK59" s="129"/>
      <c r="EL59" s="129"/>
      <c r="EM59" s="129"/>
      <c r="EN59" s="129"/>
      <c r="EO59" s="129"/>
      <c r="EP59" s="129"/>
      <c r="EQ59" s="129"/>
      <c r="ER59" s="129"/>
      <c r="ES59" s="129"/>
      <c r="ET59" s="129"/>
      <c r="EU59" s="129"/>
      <c r="EV59" s="129"/>
      <c r="EW59" s="129"/>
      <c r="EX59" s="129"/>
      <c r="EY59" s="129"/>
      <c r="EZ59" s="129"/>
      <c r="FA59" s="129"/>
      <c r="FB59" s="129"/>
      <c r="FC59" s="129"/>
      <c r="FD59" s="129"/>
      <c r="FE59" s="129"/>
      <c r="FF59" s="129"/>
      <c r="FG59" s="129"/>
      <c r="FH59" s="129"/>
      <c r="FI59" s="129"/>
      <c r="FJ59" s="129"/>
      <c r="FK59" s="129"/>
      <c r="FL59" s="129"/>
      <c r="FM59" s="129"/>
      <c r="FN59" s="129"/>
      <c r="FO59" s="129"/>
      <c r="FP59" s="129"/>
      <c r="FQ59" s="129"/>
      <c r="FR59" s="129"/>
      <c r="FS59" s="129"/>
      <c r="FT59" s="129"/>
      <c r="FU59" s="129"/>
      <c r="FV59" s="129"/>
      <c r="FW59" s="129"/>
      <c r="FX59" s="129"/>
      <c r="FY59" s="129"/>
      <c r="FZ59" s="129"/>
      <c r="GA59" s="129"/>
      <c r="GB59" s="129"/>
      <c r="GC59" s="129"/>
      <c r="GD59" s="27"/>
      <c r="GE59" s="27"/>
      <c r="GF59" s="27"/>
      <c r="GG59" s="129"/>
      <c r="GH59" s="129"/>
      <c r="GI59" s="129"/>
      <c r="GJ59" s="129"/>
      <c r="GK59" s="129"/>
      <c r="GL59" s="129"/>
      <c r="GM59" s="129"/>
      <c r="GN59" s="129"/>
      <c r="GO59" s="129"/>
      <c r="GP59" s="129"/>
      <c r="GQ59" s="129"/>
      <c r="GR59" s="129"/>
      <c r="GS59" s="129"/>
      <c r="GT59" s="129"/>
      <c r="GU59" s="129"/>
      <c r="GV59" s="129"/>
      <c r="GW59" s="129"/>
      <c r="GX59" s="129"/>
      <c r="GY59" s="129"/>
      <c r="GZ59" s="129"/>
      <c r="HA59" s="129"/>
      <c r="HB59" s="129"/>
      <c r="HC59" s="129"/>
      <c r="HD59" s="129"/>
      <c r="HE59" s="129"/>
      <c r="HF59" s="129"/>
      <c r="HG59" s="129"/>
      <c r="HH59" s="129"/>
      <c r="HI59" s="129"/>
      <c r="HJ59" s="129"/>
      <c r="HK59" s="129"/>
      <c r="HL59" s="129"/>
      <c r="HM59" s="129"/>
      <c r="HN59" s="129"/>
      <c r="HO59" s="129"/>
      <c r="HP59" s="129"/>
      <c r="HQ59" s="129"/>
      <c r="HR59" s="129"/>
      <c r="HS59" s="129"/>
      <c r="HT59" s="129"/>
      <c r="HU59" s="129"/>
      <c r="HV59" s="129"/>
      <c r="HW59" s="129"/>
      <c r="HX59" s="129"/>
      <c r="HY59" s="129"/>
      <c r="HZ59" s="129"/>
      <c r="IA59" s="129"/>
      <c r="IB59" s="129"/>
      <c r="IC59" s="129"/>
      <c r="ID59" s="129"/>
      <c r="IE59" s="129"/>
      <c r="IF59" s="129"/>
      <c r="IG59" s="129"/>
      <c r="IH59" s="129"/>
      <c r="II59" s="129"/>
      <c r="IJ59" s="129"/>
      <c r="IK59" s="129"/>
      <c r="IL59" s="129"/>
      <c r="IM59" s="129"/>
      <c r="IN59" s="129"/>
      <c r="IO59" s="129"/>
      <c r="IP59" s="129"/>
      <c r="IQ59" s="129"/>
      <c r="IR59" s="129"/>
      <c r="IS59" s="129"/>
      <c r="IT59" s="129"/>
      <c r="IU59" s="129"/>
      <c r="IV59" s="129"/>
      <c r="IW59" s="129"/>
      <c r="IX59" s="129"/>
      <c r="IY59" s="129"/>
      <c r="IZ59" s="129"/>
      <c r="JA59" s="129"/>
      <c r="JB59" s="129"/>
      <c r="JC59" s="129"/>
      <c r="JD59" s="129"/>
      <c r="JE59" s="129"/>
      <c r="JF59" s="129"/>
      <c r="JG59" s="129"/>
      <c r="JH59" s="129"/>
      <c r="JI59" s="129"/>
      <c r="JJ59" s="129"/>
      <c r="JK59" s="129"/>
      <c r="JL59" s="129"/>
      <c r="JM59" s="129"/>
      <c r="JN59" s="129"/>
      <c r="JO59" s="129"/>
      <c r="JP59" s="129"/>
      <c r="JQ59" s="129"/>
      <c r="JR59" s="6"/>
      <c r="JS59" s="6"/>
      <c r="JT59" s="6"/>
      <c r="JU59" s="129"/>
      <c r="JV59" s="129"/>
      <c r="JW59" s="129"/>
      <c r="JX59" s="129"/>
      <c r="JY59" s="129"/>
      <c r="JZ59" s="129"/>
      <c r="KA59" s="129"/>
      <c r="KB59" s="129"/>
      <c r="KC59" s="129"/>
      <c r="KD59" s="129"/>
      <c r="KE59" s="129"/>
      <c r="KF59" s="129"/>
      <c r="KG59" s="129"/>
      <c r="KH59" s="129"/>
      <c r="KI59" s="129"/>
      <c r="KJ59" s="129"/>
      <c r="KK59" s="129"/>
      <c r="KL59" s="129"/>
      <c r="KM59" s="129"/>
      <c r="KN59" s="129"/>
      <c r="KO59" s="129"/>
      <c r="KP59" s="129"/>
      <c r="KQ59" s="129"/>
      <c r="KR59" s="129"/>
      <c r="KS59" s="129"/>
      <c r="KT59" s="129"/>
      <c r="KU59" s="129"/>
      <c r="KV59" s="129"/>
      <c r="KW59" s="129"/>
      <c r="KX59" s="129"/>
      <c r="KY59" s="129"/>
      <c r="KZ59" s="129"/>
      <c r="LA59" s="129"/>
      <c r="LB59" s="129"/>
      <c r="LC59" s="129"/>
      <c r="LD59" s="129"/>
      <c r="LE59" s="129"/>
      <c r="LF59" s="129"/>
      <c r="LG59" s="129"/>
      <c r="LH59" s="129"/>
      <c r="LI59" s="129"/>
      <c r="LJ59" s="129"/>
      <c r="LK59" s="129"/>
      <c r="LL59" s="129"/>
      <c r="LM59" s="129"/>
      <c r="LN59" s="129"/>
      <c r="LO59" s="129"/>
      <c r="LP59" s="129"/>
      <c r="LQ59" s="129"/>
      <c r="LR59" s="129"/>
      <c r="LS59" s="129"/>
      <c r="LT59" s="129"/>
      <c r="LU59" s="129"/>
      <c r="LV59" s="129"/>
      <c r="LW59" s="129"/>
      <c r="LX59" s="129"/>
      <c r="LY59" s="129"/>
      <c r="LZ59" s="129"/>
      <c r="MA59" s="129"/>
      <c r="MB59" s="129"/>
      <c r="MC59" s="129"/>
      <c r="MD59" s="129"/>
      <c r="ME59" s="129"/>
      <c r="MF59" s="129"/>
      <c r="MG59" s="129"/>
      <c r="MH59" s="129"/>
      <c r="MI59" s="129"/>
      <c r="MJ59" s="129"/>
      <c r="MK59" s="129"/>
      <c r="ML59" s="129"/>
      <c r="MM59" s="129"/>
      <c r="MN59" s="129"/>
      <c r="MO59" s="129"/>
      <c r="MP59" s="129"/>
      <c r="MQ59" s="129"/>
      <c r="MR59" s="129"/>
      <c r="MS59" s="129"/>
      <c r="MT59" s="129"/>
      <c r="MU59" s="129"/>
      <c r="MV59" s="129"/>
      <c r="MW59" s="129"/>
      <c r="MX59" s="129"/>
      <c r="MY59" s="129"/>
      <c r="MZ59" s="129"/>
      <c r="NA59" s="129"/>
      <c r="NB59" s="129"/>
      <c r="NC59" s="129"/>
      <c r="ND59" s="129"/>
      <c r="NE59" s="27"/>
      <c r="NF59" s="27"/>
      <c r="NG59" s="27"/>
      <c r="NH59" s="28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88" ht="13.5" customHeight="1">
      <c r="A62" s="28"/>
      <c r="B62" s="23"/>
      <c r="C62" s="24"/>
      <c r="D62" s="24"/>
      <c r="E62" s="24"/>
      <c r="F62" s="102" t="s">
        <v>48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O62" s="102"/>
      <c r="CP62" s="102"/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  <c r="DC62" s="102"/>
      <c r="DD62" s="102"/>
      <c r="DE62" s="102"/>
      <c r="DF62" s="102"/>
      <c r="DG62" s="102"/>
      <c r="DH62" s="102"/>
      <c r="DI62" s="102"/>
      <c r="DJ62" s="102"/>
      <c r="DK62" s="102"/>
      <c r="DL62" s="102"/>
      <c r="DM62" s="102"/>
      <c r="DN62" s="102"/>
      <c r="DO62" s="102"/>
      <c r="DP62" s="102"/>
      <c r="DQ62" s="102"/>
      <c r="DR62" s="102"/>
      <c r="DS62" s="102"/>
      <c r="DT62" s="102"/>
      <c r="DU62" s="102"/>
      <c r="DV62" s="102"/>
      <c r="DW62" s="102"/>
      <c r="DX62" s="102"/>
      <c r="DY62" s="102"/>
      <c r="DZ62" s="102"/>
      <c r="EA62" s="102"/>
      <c r="EB62" s="102"/>
      <c r="EC62" s="102"/>
      <c r="ED62" s="102"/>
      <c r="EE62" s="102"/>
      <c r="EF62" s="102"/>
      <c r="EG62" s="102"/>
      <c r="EH62" s="102"/>
      <c r="EI62" s="102"/>
      <c r="EJ62" s="102"/>
      <c r="EK62" s="102"/>
      <c r="EL62" s="102"/>
      <c r="EM62" s="102"/>
      <c r="EN62" s="102"/>
      <c r="EO62" s="102"/>
      <c r="EP62" s="102"/>
      <c r="EQ62" s="102"/>
      <c r="ER62" s="102"/>
      <c r="ES62" s="102"/>
      <c r="ET62" s="102"/>
      <c r="EU62" s="102"/>
      <c r="EV62" s="102"/>
      <c r="EW62" s="102"/>
      <c r="EX62" s="102"/>
      <c r="EY62" s="102"/>
      <c r="EZ62" s="102"/>
      <c r="FA62" s="102"/>
      <c r="FB62" s="102"/>
      <c r="FC62" s="102"/>
      <c r="FD62" s="102"/>
      <c r="FE62" s="102"/>
      <c r="FF62" s="102"/>
      <c r="FG62" s="102"/>
      <c r="FH62" s="102"/>
      <c r="FI62" s="102"/>
      <c r="FJ62" s="102"/>
      <c r="FK62" s="102"/>
      <c r="FL62" s="102"/>
      <c r="FM62" s="102"/>
      <c r="FN62" s="102"/>
      <c r="FO62" s="102"/>
      <c r="FP62" s="102"/>
      <c r="FQ62" s="102"/>
      <c r="FR62" s="102"/>
      <c r="FS62" s="102"/>
      <c r="FT62" s="102"/>
      <c r="FU62" s="102"/>
      <c r="FV62" s="102"/>
      <c r="FW62" s="102"/>
      <c r="FX62" s="102"/>
      <c r="FY62" s="102"/>
      <c r="FZ62" s="102"/>
      <c r="GA62" s="102"/>
      <c r="GB62" s="102"/>
      <c r="GC62" s="102"/>
      <c r="GD62" s="102"/>
      <c r="GE62" s="102"/>
      <c r="GF62" s="102"/>
      <c r="GG62" s="102"/>
      <c r="GH62" s="102"/>
      <c r="GI62" s="102"/>
      <c r="GJ62" s="102"/>
      <c r="GK62" s="102"/>
      <c r="GL62" s="102"/>
      <c r="GM62" s="102"/>
      <c r="GN62" s="102"/>
      <c r="GO62" s="102"/>
      <c r="GP62" s="102"/>
      <c r="GQ62" s="102"/>
      <c r="GR62" s="102"/>
      <c r="GS62" s="102"/>
      <c r="GT62" s="102"/>
      <c r="GU62" s="102"/>
      <c r="GV62" s="102"/>
      <c r="GW62" s="102"/>
      <c r="GX62" s="102"/>
      <c r="GY62" s="102"/>
      <c r="GZ62" s="102"/>
      <c r="HA62" s="102"/>
      <c r="HB62" s="102"/>
      <c r="HC62" s="102"/>
      <c r="HD62" s="102"/>
      <c r="HE62" s="102"/>
      <c r="HF62" s="102"/>
      <c r="HG62" s="102"/>
      <c r="HH62" s="102"/>
      <c r="HI62" s="102"/>
      <c r="HJ62" s="102"/>
      <c r="HK62" s="102"/>
      <c r="HL62" s="102"/>
      <c r="HM62" s="102"/>
      <c r="HN62" s="102"/>
      <c r="HO62" s="102"/>
      <c r="HP62" s="102"/>
      <c r="HQ62" s="102"/>
      <c r="HR62" s="102"/>
      <c r="HS62" s="102"/>
      <c r="HT62" s="102"/>
      <c r="HU62" s="102"/>
      <c r="HV62" s="102"/>
      <c r="HW62" s="102"/>
      <c r="HX62" s="102"/>
      <c r="HY62" s="102"/>
      <c r="HZ62" s="102"/>
      <c r="IA62" s="102"/>
      <c r="IB62" s="102"/>
      <c r="IC62" s="102"/>
      <c r="ID62" s="102"/>
      <c r="IE62" s="102"/>
      <c r="IF62" s="102"/>
      <c r="IG62" s="102"/>
      <c r="IH62" s="102"/>
      <c r="II62" s="102"/>
      <c r="IJ62" s="102"/>
      <c r="IK62" s="102"/>
      <c r="IL62" s="102"/>
      <c r="IM62" s="102"/>
      <c r="IN62" s="102"/>
      <c r="IO62" s="102"/>
      <c r="IP62" s="102"/>
      <c r="IQ62" s="102"/>
      <c r="IR62" s="102"/>
      <c r="IS62" s="102"/>
      <c r="IT62" s="102"/>
      <c r="IU62" s="102"/>
      <c r="IV62" s="102"/>
      <c r="IW62" s="102"/>
      <c r="IX62" s="102"/>
      <c r="IY62" s="102"/>
      <c r="IZ62" s="102"/>
      <c r="JA62" s="102"/>
      <c r="JB62" s="102"/>
      <c r="JC62" s="102"/>
      <c r="JD62" s="102"/>
      <c r="JE62" s="102"/>
      <c r="JF62" s="102"/>
      <c r="JG62" s="102"/>
      <c r="JH62" s="102"/>
      <c r="JI62" s="102"/>
      <c r="JJ62" s="102"/>
      <c r="JK62" s="102"/>
      <c r="JL62" s="102"/>
      <c r="JM62" s="102"/>
      <c r="JN62" s="102"/>
      <c r="JO62" s="102"/>
      <c r="JP62" s="102"/>
      <c r="JQ62" s="102"/>
      <c r="JR62" s="102"/>
      <c r="JS62" s="102"/>
      <c r="JT62" s="102"/>
      <c r="JU62" s="102"/>
      <c r="JV62" s="102"/>
      <c r="JW62" s="102"/>
      <c r="JX62" s="102"/>
      <c r="JY62" s="102"/>
      <c r="JZ62" s="102"/>
      <c r="KA62" s="102"/>
      <c r="KB62" s="102"/>
      <c r="KC62" s="102"/>
      <c r="KD62" s="102"/>
      <c r="KE62" s="102"/>
      <c r="KF62" s="102"/>
      <c r="KG62" s="102"/>
      <c r="KH62" s="102"/>
      <c r="KI62" s="102"/>
      <c r="KJ62" s="102"/>
      <c r="KK62" s="102"/>
      <c r="KL62" s="102"/>
      <c r="KM62" s="102"/>
      <c r="KN62" s="102"/>
      <c r="KO62" s="102"/>
      <c r="KP62" s="102"/>
      <c r="KQ62" s="102"/>
      <c r="KR62" s="102"/>
      <c r="KS62" s="102"/>
      <c r="KT62" s="102"/>
      <c r="KU62" s="102"/>
      <c r="KV62" s="102"/>
      <c r="KW62" s="102"/>
      <c r="KX62" s="102"/>
      <c r="KY62" s="102"/>
      <c r="KZ62" s="102"/>
      <c r="LA62" s="102"/>
      <c r="LB62" s="102"/>
      <c r="LC62" s="102"/>
      <c r="LD62" s="102"/>
      <c r="LE62" s="102"/>
      <c r="LF62" s="102"/>
      <c r="LG62" s="102"/>
      <c r="LH62" s="102"/>
      <c r="LI62" s="102"/>
      <c r="LJ62" s="102"/>
      <c r="LK62" s="102"/>
      <c r="LL62" s="102"/>
      <c r="LM62" s="102"/>
      <c r="LN62" s="102"/>
      <c r="LO62" s="102"/>
      <c r="LP62" s="102"/>
      <c r="LQ62" s="102"/>
      <c r="LR62" s="102"/>
      <c r="LS62" s="102"/>
      <c r="LT62" s="102"/>
      <c r="LU62" s="102"/>
      <c r="LV62" s="102"/>
      <c r="LW62" s="102"/>
      <c r="LX62" s="102"/>
      <c r="LY62" s="102"/>
      <c r="LZ62" s="102"/>
      <c r="MA62" s="102"/>
      <c r="MB62" s="102"/>
      <c r="MC62" s="102"/>
      <c r="MD62" s="102"/>
      <c r="ME62" s="102"/>
      <c r="MF62" s="102"/>
      <c r="MG62" s="102"/>
      <c r="MH62" s="102"/>
      <c r="MI62" s="102"/>
      <c r="MJ62" s="102"/>
      <c r="MK62" s="102"/>
      <c r="ML62" s="102"/>
      <c r="MM62" s="102"/>
      <c r="MN62" s="102"/>
      <c r="MO62" s="102"/>
      <c r="MP62" s="102"/>
      <c r="MQ62" s="102"/>
      <c r="MR62" s="102"/>
      <c r="MS62" s="102"/>
      <c r="MT62" s="102"/>
      <c r="MU62" s="102"/>
      <c r="MV62" s="102"/>
      <c r="MW62" s="102"/>
      <c r="MX62" s="102"/>
      <c r="MY62" s="102"/>
      <c r="MZ62" s="102"/>
      <c r="NA62" s="102"/>
      <c r="NB62" s="102"/>
      <c r="NC62" s="102"/>
      <c r="ND62" s="102"/>
      <c r="NE62" s="24"/>
      <c r="NF62" s="24"/>
      <c r="NG62" s="24"/>
      <c r="NH62" s="25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88" ht="13.5" customHeight="1">
      <c r="A63" s="28"/>
      <c r="B63" s="23"/>
      <c r="C63" s="24"/>
      <c r="D63" s="24"/>
      <c r="E63" s="24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  <c r="KP63" s="103"/>
      <c r="KQ63" s="103"/>
      <c r="KR63" s="103"/>
      <c r="KS63" s="103"/>
      <c r="KT63" s="103"/>
      <c r="KU63" s="103"/>
      <c r="KV63" s="103"/>
      <c r="KW63" s="103"/>
      <c r="KX63" s="103"/>
      <c r="KY63" s="103"/>
      <c r="KZ63" s="103"/>
      <c r="LA63" s="103"/>
      <c r="LB63" s="103"/>
      <c r="LC63" s="103"/>
      <c r="LD63" s="103"/>
      <c r="LE63" s="103"/>
      <c r="LF63" s="103"/>
      <c r="LG63" s="103"/>
      <c r="LH63" s="103"/>
      <c r="LI63" s="103"/>
      <c r="LJ63" s="103"/>
      <c r="LK63" s="103"/>
      <c r="LL63" s="103"/>
      <c r="LM63" s="103"/>
      <c r="LN63" s="103"/>
      <c r="LO63" s="103"/>
      <c r="LP63" s="103"/>
      <c r="LQ63" s="103"/>
      <c r="LR63" s="103"/>
      <c r="LS63" s="103"/>
      <c r="LT63" s="103"/>
      <c r="LU63" s="103"/>
      <c r="LV63" s="103"/>
      <c r="LW63" s="103"/>
      <c r="LX63" s="103"/>
      <c r="LY63" s="103"/>
      <c r="LZ63" s="103"/>
      <c r="MA63" s="103"/>
      <c r="MB63" s="103"/>
      <c r="MC63" s="103"/>
      <c r="MD63" s="103"/>
      <c r="ME63" s="103"/>
      <c r="MF63" s="103"/>
      <c r="MG63" s="103"/>
      <c r="MH63" s="103"/>
      <c r="MI63" s="103"/>
      <c r="MJ63" s="103"/>
      <c r="MK63" s="103"/>
      <c r="ML63" s="103"/>
      <c r="MM63" s="103"/>
      <c r="MN63" s="103"/>
      <c r="MO63" s="103"/>
      <c r="MP63" s="103"/>
      <c r="MQ63" s="103"/>
      <c r="MR63" s="103"/>
      <c r="MS63" s="103"/>
      <c r="MT63" s="103"/>
      <c r="MU63" s="103"/>
      <c r="MV63" s="103"/>
      <c r="MW63" s="103"/>
      <c r="MX63" s="103"/>
      <c r="MY63" s="103"/>
      <c r="MZ63" s="103"/>
      <c r="NA63" s="103"/>
      <c r="NB63" s="103"/>
      <c r="NC63" s="103"/>
      <c r="ND63" s="103"/>
      <c r="NE63" s="24"/>
      <c r="NF63" s="24"/>
      <c r="NG63" s="24"/>
      <c r="NH63" s="25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110"/>
      <c r="NK65" s="111"/>
      <c r="NL65" s="111"/>
      <c r="NM65" s="111"/>
      <c r="NN65" s="111"/>
      <c r="NO65" s="111"/>
      <c r="NP65" s="111"/>
      <c r="NQ65" s="111"/>
      <c r="NR65" s="111"/>
      <c r="NS65" s="111"/>
      <c r="NT65" s="111"/>
      <c r="NU65" s="111"/>
      <c r="NV65" s="111"/>
      <c r="NW65" s="111"/>
      <c r="NX65" s="112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113" t="s">
        <v>49</v>
      </c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107" t="s">
        <v>147</v>
      </c>
      <c r="NK68" s="108"/>
      <c r="NL68" s="108"/>
      <c r="NM68" s="108"/>
      <c r="NN68" s="108"/>
      <c r="NO68" s="108"/>
      <c r="NP68" s="108"/>
      <c r="NQ68" s="108"/>
      <c r="NR68" s="108"/>
      <c r="NS68" s="108"/>
      <c r="NT68" s="108"/>
      <c r="NU68" s="108"/>
      <c r="NV68" s="108"/>
      <c r="NW68" s="108"/>
      <c r="NX68" s="109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107"/>
      <c r="NK69" s="108"/>
      <c r="NL69" s="108"/>
      <c r="NM69" s="108"/>
      <c r="NN69" s="108"/>
      <c r="NO69" s="108"/>
      <c r="NP69" s="108"/>
      <c r="NQ69" s="108"/>
      <c r="NR69" s="108"/>
      <c r="NS69" s="108"/>
      <c r="NT69" s="108"/>
      <c r="NU69" s="108"/>
      <c r="NV69" s="108"/>
      <c r="NW69" s="108"/>
      <c r="NX69" s="109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107"/>
      <c r="NK70" s="108"/>
      <c r="NL70" s="108"/>
      <c r="NM70" s="108"/>
      <c r="NN70" s="108"/>
      <c r="NO70" s="108"/>
      <c r="NP70" s="108"/>
      <c r="NQ70" s="108"/>
      <c r="NR70" s="108"/>
      <c r="NS70" s="108"/>
      <c r="NT70" s="108"/>
      <c r="NU70" s="108"/>
      <c r="NV70" s="108"/>
      <c r="NW70" s="108"/>
      <c r="NX70" s="109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107"/>
      <c r="NK71" s="108"/>
      <c r="NL71" s="108"/>
      <c r="NM71" s="108"/>
      <c r="NN71" s="108"/>
      <c r="NO71" s="108"/>
      <c r="NP71" s="108"/>
      <c r="NQ71" s="108"/>
      <c r="NR71" s="108"/>
      <c r="NS71" s="108"/>
      <c r="NT71" s="108"/>
      <c r="NU71" s="108"/>
      <c r="NV71" s="108"/>
      <c r="NW71" s="108"/>
      <c r="NX71" s="109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107"/>
      <c r="NK72" s="108"/>
      <c r="NL72" s="108"/>
      <c r="NM72" s="108"/>
      <c r="NN72" s="108"/>
      <c r="NO72" s="108"/>
      <c r="NP72" s="108"/>
      <c r="NQ72" s="108"/>
      <c r="NR72" s="108"/>
      <c r="NS72" s="108"/>
      <c r="NT72" s="108"/>
      <c r="NU72" s="108"/>
      <c r="NV72" s="108"/>
      <c r="NW72" s="108"/>
      <c r="NX72" s="109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107"/>
      <c r="NK73" s="108"/>
      <c r="NL73" s="108"/>
      <c r="NM73" s="108"/>
      <c r="NN73" s="108"/>
      <c r="NO73" s="108"/>
      <c r="NP73" s="108"/>
      <c r="NQ73" s="108"/>
      <c r="NR73" s="108"/>
      <c r="NS73" s="108"/>
      <c r="NT73" s="108"/>
      <c r="NU73" s="108"/>
      <c r="NV73" s="108"/>
      <c r="NW73" s="108"/>
      <c r="NX73" s="109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107"/>
      <c r="NK74" s="108"/>
      <c r="NL74" s="108"/>
      <c r="NM74" s="108"/>
      <c r="NN74" s="108"/>
      <c r="NO74" s="108"/>
      <c r="NP74" s="108"/>
      <c r="NQ74" s="108"/>
      <c r="NR74" s="108"/>
      <c r="NS74" s="108"/>
      <c r="NT74" s="108"/>
      <c r="NU74" s="108"/>
      <c r="NV74" s="108"/>
      <c r="NW74" s="108"/>
      <c r="NX74" s="109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107"/>
      <c r="NK75" s="108"/>
      <c r="NL75" s="108"/>
      <c r="NM75" s="108"/>
      <c r="NN75" s="108"/>
      <c r="NO75" s="108"/>
      <c r="NP75" s="108"/>
      <c r="NQ75" s="108"/>
      <c r="NR75" s="108"/>
      <c r="NS75" s="108"/>
      <c r="NT75" s="108"/>
      <c r="NU75" s="108"/>
      <c r="NV75" s="108"/>
      <c r="NW75" s="108"/>
      <c r="NX75" s="109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107"/>
      <c r="NK76" s="108"/>
      <c r="NL76" s="108"/>
      <c r="NM76" s="108"/>
      <c r="NN76" s="108"/>
      <c r="NO76" s="108"/>
      <c r="NP76" s="108"/>
      <c r="NQ76" s="108"/>
      <c r="NR76" s="108"/>
      <c r="NS76" s="108"/>
      <c r="NT76" s="108"/>
      <c r="NU76" s="108"/>
      <c r="NV76" s="108"/>
      <c r="NW76" s="108"/>
      <c r="NX76" s="109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107"/>
      <c r="NK77" s="108"/>
      <c r="NL77" s="108"/>
      <c r="NM77" s="108"/>
      <c r="NN77" s="108"/>
      <c r="NO77" s="108"/>
      <c r="NP77" s="108"/>
      <c r="NQ77" s="108"/>
      <c r="NR77" s="108"/>
      <c r="NS77" s="108"/>
      <c r="NT77" s="108"/>
      <c r="NU77" s="108"/>
      <c r="NV77" s="108"/>
      <c r="NW77" s="108"/>
      <c r="NX77" s="109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30">
        <f>データ!$B$11</f>
        <v>40909</v>
      </c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>
        <f>データ!$C$11</f>
        <v>41275</v>
      </c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>
        <f>データ!$D$11</f>
        <v>41640</v>
      </c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>
        <f>データ!$E$11</f>
        <v>42005</v>
      </c>
      <c r="CA78" s="130"/>
      <c r="CB78" s="130"/>
      <c r="CC78" s="130"/>
      <c r="CD78" s="130"/>
      <c r="CE78" s="130"/>
      <c r="CF78" s="130"/>
      <c r="CG78" s="130"/>
      <c r="CH78" s="130"/>
      <c r="CI78" s="130"/>
      <c r="CJ78" s="130"/>
      <c r="CK78" s="130"/>
      <c r="CL78" s="130"/>
      <c r="CM78" s="130"/>
      <c r="CN78" s="130"/>
      <c r="CO78" s="130"/>
      <c r="CP78" s="130"/>
      <c r="CQ78" s="130"/>
      <c r="CR78" s="130"/>
      <c r="CS78" s="130">
        <f>データ!$F$11</f>
        <v>42370</v>
      </c>
      <c r="CT78" s="130"/>
      <c r="CU78" s="130"/>
      <c r="CV78" s="130"/>
      <c r="CW78" s="130"/>
      <c r="CX78" s="130"/>
      <c r="CY78" s="130"/>
      <c r="CZ78" s="130"/>
      <c r="DA78" s="130"/>
      <c r="DB78" s="130"/>
      <c r="DC78" s="130"/>
      <c r="DD78" s="130"/>
      <c r="DE78" s="130"/>
      <c r="DF78" s="130"/>
      <c r="DG78" s="130"/>
      <c r="DH78" s="130"/>
      <c r="DI78" s="130"/>
      <c r="DJ78" s="130"/>
      <c r="DK78" s="13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30">
        <f>データ!$B$11</f>
        <v>40909</v>
      </c>
      <c r="EP78" s="130"/>
      <c r="EQ78" s="130"/>
      <c r="ER78" s="130"/>
      <c r="ES78" s="130"/>
      <c r="ET78" s="130"/>
      <c r="EU78" s="130"/>
      <c r="EV78" s="130"/>
      <c r="EW78" s="130"/>
      <c r="EX78" s="130"/>
      <c r="EY78" s="130"/>
      <c r="EZ78" s="130"/>
      <c r="FA78" s="130"/>
      <c r="FB78" s="130"/>
      <c r="FC78" s="130"/>
      <c r="FD78" s="130"/>
      <c r="FE78" s="130"/>
      <c r="FF78" s="130"/>
      <c r="FG78" s="130"/>
      <c r="FH78" s="130">
        <f>データ!$C$11</f>
        <v>41275</v>
      </c>
      <c r="FI78" s="130"/>
      <c r="FJ78" s="130"/>
      <c r="FK78" s="130"/>
      <c r="FL78" s="130"/>
      <c r="FM78" s="130"/>
      <c r="FN78" s="130"/>
      <c r="FO78" s="130"/>
      <c r="FP78" s="130"/>
      <c r="FQ78" s="130"/>
      <c r="FR78" s="130"/>
      <c r="FS78" s="130"/>
      <c r="FT78" s="130"/>
      <c r="FU78" s="130"/>
      <c r="FV78" s="130"/>
      <c r="FW78" s="130"/>
      <c r="FX78" s="130"/>
      <c r="FY78" s="130"/>
      <c r="FZ78" s="130"/>
      <c r="GA78" s="130">
        <f>データ!$D$11</f>
        <v>41640</v>
      </c>
      <c r="GB78" s="130"/>
      <c r="GC78" s="130"/>
      <c r="GD78" s="130"/>
      <c r="GE78" s="130"/>
      <c r="GF78" s="130"/>
      <c r="GG78" s="130"/>
      <c r="GH78" s="130"/>
      <c r="GI78" s="130"/>
      <c r="GJ78" s="130"/>
      <c r="GK78" s="130"/>
      <c r="GL78" s="130"/>
      <c r="GM78" s="130"/>
      <c r="GN78" s="130"/>
      <c r="GO78" s="130"/>
      <c r="GP78" s="130"/>
      <c r="GQ78" s="130"/>
      <c r="GR78" s="130"/>
      <c r="GS78" s="130"/>
      <c r="GT78" s="130">
        <f>データ!$E$11</f>
        <v>42005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/>
      <c r="HI78" s="130"/>
      <c r="HJ78" s="130"/>
      <c r="HK78" s="130"/>
      <c r="HL78" s="130"/>
      <c r="HM78" s="130">
        <f>データ!$F$11</f>
        <v>42370</v>
      </c>
      <c r="HN78" s="130"/>
      <c r="HO78" s="130"/>
      <c r="HP78" s="130"/>
      <c r="HQ78" s="130"/>
      <c r="HR78" s="130"/>
      <c r="HS78" s="130"/>
      <c r="HT78" s="130"/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30">
        <f>データ!$B$11</f>
        <v>40909</v>
      </c>
      <c r="JK78" s="130"/>
      <c r="JL78" s="130"/>
      <c r="JM78" s="130"/>
      <c r="JN78" s="130"/>
      <c r="JO78" s="130"/>
      <c r="JP78" s="130"/>
      <c r="JQ78" s="130"/>
      <c r="JR78" s="130"/>
      <c r="JS78" s="130"/>
      <c r="JT78" s="130"/>
      <c r="JU78" s="130"/>
      <c r="JV78" s="130"/>
      <c r="JW78" s="130"/>
      <c r="JX78" s="130"/>
      <c r="JY78" s="130"/>
      <c r="JZ78" s="130"/>
      <c r="KA78" s="130"/>
      <c r="KB78" s="130"/>
      <c r="KC78" s="130">
        <f>データ!$C$11</f>
        <v>41275</v>
      </c>
      <c r="KD78" s="130"/>
      <c r="KE78" s="130"/>
      <c r="KF78" s="130"/>
      <c r="KG78" s="130"/>
      <c r="KH78" s="130"/>
      <c r="KI78" s="130"/>
      <c r="KJ78" s="130"/>
      <c r="KK78" s="130"/>
      <c r="KL78" s="130"/>
      <c r="KM78" s="130"/>
      <c r="KN78" s="130"/>
      <c r="KO78" s="130"/>
      <c r="KP78" s="130"/>
      <c r="KQ78" s="130"/>
      <c r="KR78" s="130"/>
      <c r="KS78" s="130"/>
      <c r="KT78" s="130"/>
      <c r="KU78" s="130"/>
      <c r="KV78" s="130">
        <f>データ!$D$11</f>
        <v>41640</v>
      </c>
      <c r="KW78" s="130"/>
      <c r="KX78" s="130"/>
      <c r="KY78" s="130"/>
      <c r="KZ78" s="130"/>
      <c r="LA78" s="130"/>
      <c r="LB78" s="130"/>
      <c r="LC78" s="130"/>
      <c r="LD78" s="130"/>
      <c r="LE78" s="130"/>
      <c r="LF78" s="130"/>
      <c r="LG78" s="130"/>
      <c r="LH78" s="130"/>
      <c r="LI78" s="130"/>
      <c r="LJ78" s="130"/>
      <c r="LK78" s="130"/>
      <c r="LL78" s="130"/>
      <c r="LM78" s="130"/>
      <c r="LN78" s="130"/>
      <c r="LO78" s="130">
        <f>データ!$E$11</f>
        <v>42005</v>
      </c>
      <c r="LP78" s="130"/>
      <c r="LQ78" s="130"/>
      <c r="LR78" s="130"/>
      <c r="LS78" s="130"/>
      <c r="LT78" s="130"/>
      <c r="LU78" s="130"/>
      <c r="LV78" s="130"/>
      <c r="LW78" s="130"/>
      <c r="LX78" s="130"/>
      <c r="LY78" s="130"/>
      <c r="LZ78" s="130"/>
      <c r="MA78" s="130"/>
      <c r="MB78" s="130"/>
      <c r="MC78" s="130"/>
      <c r="MD78" s="130"/>
      <c r="ME78" s="130"/>
      <c r="MF78" s="130"/>
      <c r="MG78" s="130"/>
      <c r="MH78" s="130">
        <f>データ!$F$11</f>
        <v>42370</v>
      </c>
      <c r="MI78" s="130"/>
      <c r="MJ78" s="130"/>
      <c r="MK78" s="130"/>
      <c r="ML78" s="130"/>
      <c r="MM78" s="130"/>
      <c r="MN78" s="130"/>
      <c r="MO78" s="130"/>
      <c r="MP78" s="130"/>
      <c r="MQ78" s="130"/>
      <c r="MR78" s="130"/>
      <c r="MS78" s="130"/>
      <c r="MT78" s="130"/>
      <c r="MU78" s="130"/>
      <c r="MV78" s="130"/>
      <c r="MW78" s="130"/>
      <c r="MX78" s="130"/>
      <c r="MY78" s="130"/>
      <c r="MZ78" s="130"/>
      <c r="NA78" s="6"/>
      <c r="NB78" s="6"/>
      <c r="NC78" s="6"/>
      <c r="ND78" s="6"/>
      <c r="NE78" s="6"/>
      <c r="NF78" s="6"/>
      <c r="NG78" s="39"/>
      <c r="NH78" s="28"/>
      <c r="NI78" s="2"/>
      <c r="NJ78" s="107"/>
      <c r="NK78" s="108"/>
      <c r="NL78" s="108"/>
      <c r="NM78" s="108"/>
      <c r="NN78" s="108"/>
      <c r="NO78" s="108"/>
      <c r="NP78" s="108"/>
      <c r="NQ78" s="108"/>
      <c r="NR78" s="108"/>
      <c r="NS78" s="108"/>
      <c r="NT78" s="108"/>
      <c r="NU78" s="108"/>
      <c r="NV78" s="108"/>
      <c r="NW78" s="108"/>
      <c r="NX78" s="109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133" t="s">
        <v>37</v>
      </c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6">
        <f>データ!DR7</f>
        <v>65.5</v>
      </c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>
        <f>データ!DS7</f>
        <v>66.599999999999994</v>
      </c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>
        <f>データ!DT7</f>
        <v>68.599999999999994</v>
      </c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6">
        <f>データ!DU7</f>
        <v>68.2</v>
      </c>
      <c r="CA79" s="136"/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>
        <f>データ!DV7</f>
        <v>70</v>
      </c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136"/>
      <c r="DE79" s="136"/>
      <c r="DF79" s="136"/>
      <c r="DG79" s="136"/>
      <c r="DH79" s="136"/>
      <c r="DI79" s="136"/>
      <c r="DJ79" s="136"/>
      <c r="DK79" s="136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33" t="s">
        <v>37</v>
      </c>
      <c r="EE79" s="134"/>
      <c r="EF79" s="134"/>
      <c r="EG79" s="134"/>
      <c r="EH79" s="134"/>
      <c r="EI79" s="134"/>
      <c r="EJ79" s="134"/>
      <c r="EK79" s="134"/>
      <c r="EL79" s="134"/>
      <c r="EM79" s="134"/>
      <c r="EN79" s="135"/>
      <c r="EO79" s="136">
        <f>データ!EC7</f>
        <v>75.7</v>
      </c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6"/>
      <c r="FD79" s="136"/>
      <c r="FE79" s="136"/>
      <c r="FF79" s="136"/>
      <c r="FG79" s="136"/>
      <c r="FH79" s="136">
        <f>データ!ED7</f>
        <v>76.099999999999994</v>
      </c>
      <c r="FI79" s="136"/>
      <c r="FJ79" s="136"/>
      <c r="FK79" s="136"/>
      <c r="FL79" s="136"/>
      <c r="FM79" s="136"/>
      <c r="FN79" s="136"/>
      <c r="FO79" s="136"/>
      <c r="FP79" s="136"/>
      <c r="FQ79" s="136"/>
      <c r="FR79" s="136"/>
      <c r="FS79" s="136"/>
      <c r="FT79" s="136"/>
      <c r="FU79" s="136"/>
      <c r="FV79" s="136"/>
      <c r="FW79" s="136"/>
      <c r="FX79" s="136"/>
      <c r="FY79" s="136"/>
      <c r="FZ79" s="136"/>
      <c r="GA79" s="136">
        <f>データ!EE7</f>
        <v>77.8</v>
      </c>
      <c r="GB79" s="136"/>
      <c r="GC79" s="136"/>
      <c r="GD79" s="136"/>
      <c r="GE79" s="136"/>
      <c r="GF79" s="136"/>
      <c r="GG79" s="136"/>
      <c r="GH79" s="136"/>
      <c r="GI79" s="136"/>
      <c r="GJ79" s="136"/>
      <c r="GK79" s="136"/>
      <c r="GL79" s="136"/>
      <c r="GM79" s="136"/>
      <c r="GN79" s="136"/>
      <c r="GO79" s="136"/>
      <c r="GP79" s="136"/>
      <c r="GQ79" s="136"/>
      <c r="GR79" s="136"/>
      <c r="GS79" s="136"/>
      <c r="GT79" s="136">
        <f>データ!EF7</f>
        <v>78.900000000000006</v>
      </c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6"/>
      <c r="HL79" s="136"/>
      <c r="HM79" s="136">
        <f>データ!EG7</f>
        <v>79.8</v>
      </c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33" t="s">
        <v>37</v>
      </c>
      <c r="IZ79" s="134"/>
      <c r="JA79" s="134"/>
      <c r="JB79" s="134"/>
      <c r="JC79" s="134"/>
      <c r="JD79" s="134"/>
      <c r="JE79" s="134"/>
      <c r="JF79" s="134"/>
      <c r="JG79" s="134"/>
      <c r="JH79" s="134"/>
      <c r="JI79" s="135"/>
      <c r="JJ79" s="131">
        <f>データ!EN7</f>
        <v>37312481</v>
      </c>
      <c r="JK79" s="131"/>
      <c r="JL79" s="131"/>
      <c r="JM79" s="131"/>
      <c r="JN79" s="131"/>
      <c r="JO79" s="131"/>
      <c r="JP79" s="131"/>
      <c r="JQ79" s="131"/>
      <c r="JR79" s="131"/>
      <c r="JS79" s="131"/>
      <c r="JT79" s="131"/>
      <c r="JU79" s="131"/>
      <c r="JV79" s="131"/>
      <c r="JW79" s="131"/>
      <c r="JX79" s="131"/>
      <c r="JY79" s="131"/>
      <c r="JZ79" s="131"/>
      <c r="KA79" s="131"/>
      <c r="KB79" s="131"/>
      <c r="KC79" s="131">
        <f>データ!EO7</f>
        <v>38014713</v>
      </c>
      <c r="KD79" s="131"/>
      <c r="KE79" s="131"/>
      <c r="KF79" s="131"/>
      <c r="KG79" s="131"/>
      <c r="KH79" s="131"/>
      <c r="KI79" s="131"/>
      <c r="KJ79" s="131"/>
      <c r="KK79" s="131"/>
      <c r="KL79" s="131"/>
      <c r="KM79" s="131"/>
      <c r="KN79" s="131"/>
      <c r="KO79" s="131"/>
      <c r="KP79" s="131"/>
      <c r="KQ79" s="131"/>
      <c r="KR79" s="131"/>
      <c r="KS79" s="131"/>
      <c r="KT79" s="131"/>
      <c r="KU79" s="131"/>
      <c r="KV79" s="131">
        <f>データ!EP7</f>
        <v>38369794</v>
      </c>
      <c r="KW79" s="131"/>
      <c r="KX79" s="131"/>
      <c r="KY79" s="131"/>
      <c r="KZ79" s="131"/>
      <c r="LA79" s="131"/>
      <c r="LB79" s="131"/>
      <c r="LC79" s="131"/>
      <c r="LD79" s="131"/>
      <c r="LE79" s="131"/>
      <c r="LF79" s="131"/>
      <c r="LG79" s="131"/>
      <c r="LH79" s="131"/>
      <c r="LI79" s="131"/>
      <c r="LJ79" s="131"/>
      <c r="LK79" s="131"/>
      <c r="LL79" s="131"/>
      <c r="LM79" s="131"/>
      <c r="LN79" s="131"/>
      <c r="LO79" s="131">
        <f>データ!EQ7</f>
        <v>39870792</v>
      </c>
      <c r="LP79" s="131"/>
      <c r="LQ79" s="131"/>
      <c r="LR79" s="131"/>
      <c r="LS79" s="131"/>
      <c r="LT79" s="131"/>
      <c r="LU79" s="131"/>
      <c r="LV79" s="131"/>
      <c r="LW79" s="131"/>
      <c r="LX79" s="131"/>
      <c r="LY79" s="131"/>
      <c r="LZ79" s="131"/>
      <c r="MA79" s="131"/>
      <c r="MB79" s="131"/>
      <c r="MC79" s="131"/>
      <c r="MD79" s="131"/>
      <c r="ME79" s="131"/>
      <c r="MF79" s="131"/>
      <c r="MG79" s="131"/>
      <c r="MH79" s="131">
        <f>データ!ER7</f>
        <v>40629597</v>
      </c>
      <c r="MI79" s="131"/>
      <c r="MJ79" s="131"/>
      <c r="MK79" s="131"/>
      <c r="ML79" s="131"/>
      <c r="MM79" s="131"/>
      <c r="MN79" s="131"/>
      <c r="MO79" s="131"/>
      <c r="MP79" s="131"/>
      <c r="MQ79" s="131"/>
      <c r="MR79" s="131"/>
      <c r="MS79" s="131"/>
      <c r="MT79" s="131"/>
      <c r="MU79" s="131"/>
      <c r="MV79" s="131"/>
      <c r="MW79" s="131"/>
      <c r="MX79" s="131"/>
      <c r="MY79" s="131"/>
      <c r="MZ79" s="131"/>
      <c r="NA79" s="6"/>
      <c r="NB79" s="6"/>
      <c r="NC79" s="6"/>
      <c r="ND79" s="6"/>
      <c r="NE79" s="6"/>
      <c r="NF79" s="6"/>
      <c r="NG79" s="39"/>
      <c r="NH79" s="28"/>
      <c r="NI79" s="2"/>
      <c r="NJ79" s="107"/>
      <c r="NK79" s="108"/>
      <c r="NL79" s="108"/>
      <c r="NM79" s="108"/>
      <c r="NN79" s="108"/>
      <c r="NO79" s="108"/>
      <c r="NP79" s="108"/>
      <c r="NQ79" s="108"/>
      <c r="NR79" s="108"/>
      <c r="NS79" s="108"/>
      <c r="NT79" s="108"/>
      <c r="NU79" s="108"/>
      <c r="NV79" s="108"/>
      <c r="NW79" s="108"/>
      <c r="NX79" s="109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133" t="s">
        <v>38</v>
      </c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6">
        <f>データ!DW7</f>
        <v>48.6</v>
      </c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>
        <f>データ!DX7</f>
        <v>47.3</v>
      </c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>
        <f>データ!DY7</f>
        <v>48.4</v>
      </c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136">
        <f>データ!DZ7</f>
        <v>48.7</v>
      </c>
      <c r="CA80" s="136"/>
      <c r="CB80" s="136"/>
      <c r="CC80" s="136"/>
      <c r="CD80" s="136"/>
      <c r="CE80" s="136"/>
      <c r="CF80" s="136"/>
      <c r="CG80" s="136"/>
      <c r="CH80" s="136"/>
      <c r="CI80" s="136"/>
      <c r="CJ80" s="136"/>
      <c r="CK80" s="136"/>
      <c r="CL80" s="136"/>
      <c r="CM80" s="136"/>
      <c r="CN80" s="136"/>
      <c r="CO80" s="136"/>
      <c r="CP80" s="136"/>
      <c r="CQ80" s="136"/>
      <c r="CR80" s="136"/>
      <c r="CS80" s="136">
        <f>データ!EA7</f>
        <v>52.5</v>
      </c>
      <c r="CT80" s="136"/>
      <c r="CU80" s="136"/>
      <c r="CV80" s="136"/>
      <c r="CW80" s="136"/>
      <c r="CX80" s="136"/>
      <c r="CY80" s="136"/>
      <c r="CZ80" s="136"/>
      <c r="DA80" s="136"/>
      <c r="DB80" s="136"/>
      <c r="DC80" s="136"/>
      <c r="DD80" s="136"/>
      <c r="DE80" s="136"/>
      <c r="DF80" s="136"/>
      <c r="DG80" s="136"/>
      <c r="DH80" s="136"/>
      <c r="DI80" s="136"/>
      <c r="DJ80" s="136"/>
      <c r="DK80" s="136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33" t="s">
        <v>38</v>
      </c>
      <c r="EE80" s="134"/>
      <c r="EF80" s="134"/>
      <c r="EG80" s="134"/>
      <c r="EH80" s="134"/>
      <c r="EI80" s="134"/>
      <c r="EJ80" s="134"/>
      <c r="EK80" s="134"/>
      <c r="EL80" s="134"/>
      <c r="EM80" s="134"/>
      <c r="EN80" s="135"/>
      <c r="EO80" s="136">
        <f>データ!EH7</f>
        <v>62.9</v>
      </c>
      <c r="EP80" s="136"/>
      <c r="EQ80" s="136"/>
      <c r="ER80" s="136"/>
      <c r="ES80" s="136"/>
      <c r="ET80" s="136"/>
      <c r="EU80" s="136"/>
      <c r="EV80" s="136"/>
      <c r="EW80" s="136"/>
      <c r="EX80" s="136"/>
      <c r="EY80" s="136"/>
      <c r="EZ80" s="136"/>
      <c r="FA80" s="136"/>
      <c r="FB80" s="136"/>
      <c r="FC80" s="136"/>
      <c r="FD80" s="136"/>
      <c r="FE80" s="136"/>
      <c r="FF80" s="136"/>
      <c r="FG80" s="136"/>
      <c r="FH80" s="136">
        <f>データ!EI7</f>
        <v>60</v>
      </c>
      <c r="FI80" s="136"/>
      <c r="FJ80" s="136"/>
      <c r="FK80" s="136"/>
      <c r="FL80" s="136"/>
      <c r="FM80" s="136"/>
      <c r="FN80" s="136"/>
      <c r="FO80" s="136"/>
      <c r="FP80" s="136"/>
      <c r="FQ80" s="136"/>
      <c r="FR80" s="136"/>
      <c r="FS80" s="136"/>
      <c r="FT80" s="136"/>
      <c r="FU80" s="136"/>
      <c r="FV80" s="136"/>
      <c r="FW80" s="136"/>
      <c r="FX80" s="136"/>
      <c r="FY80" s="136"/>
      <c r="FZ80" s="136"/>
      <c r="GA80" s="136">
        <f>データ!EJ7</f>
        <v>62.3</v>
      </c>
      <c r="GB80" s="136"/>
      <c r="GC80" s="136"/>
      <c r="GD80" s="136"/>
      <c r="GE80" s="136"/>
      <c r="GF80" s="136"/>
      <c r="GG80" s="136"/>
      <c r="GH80" s="136"/>
      <c r="GI80" s="136"/>
      <c r="GJ80" s="136"/>
      <c r="GK80" s="136"/>
      <c r="GL80" s="136"/>
      <c r="GM80" s="136"/>
      <c r="GN80" s="136"/>
      <c r="GO80" s="136"/>
      <c r="GP80" s="136"/>
      <c r="GQ80" s="136"/>
      <c r="GR80" s="136"/>
      <c r="GS80" s="136"/>
      <c r="GT80" s="136">
        <f>データ!EK7</f>
        <v>61.7</v>
      </c>
      <c r="GU80" s="136"/>
      <c r="GV80" s="136"/>
      <c r="GW80" s="136"/>
      <c r="GX80" s="136"/>
      <c r="GY80" s="136"/>
      <c r="GZ80" s="136"/>
      <c r="HA80" s="136"/>
      <c r="HB80" s="136"/>
      <c r="HC80" s="136"/>
      <c r="HD80" s="136"/>
      <c r="HE80" s="136"/>
      <c r="HF80" s="136"/>
      <c r="HG80" s="136"/>
      <c r="HH80" s="136"/>
      <c r="HI80" s="136"/>
      <c r="HJ80" s="136"/>
      <c r="HK80" s="136"/>
      <c r="HL80" s="136"/>
      <c r="HM80" s="136">
        <f>データ!EL7</f>
        <v>66.099999999999994</v>
      </c>
      <c r="HN80" s="136"/>
      <c r="HO80" s="136"/>
      <c r="HP80" s="136"/>
      <c r="HQ80" s="136"/>
      <c r="HR80" s="136"/>
      <c r="HS80" s="136"/>
      <c r="HT80" s="136"/>
      <c r="HU80" s="136"/>
      <c r="HV80" s="136"/>
      <c r="HW80" s="136"/>
      <c r="HX80" s="136"/>
      <c r="HY80" s="136"/>
      <c r="HZ80" s="136"/>
      <c r="IA80" s="136"/>
      <c r="IB80" s="136"/>
      <c r="IC80" s="136"/>
      <c r="ID80" s="136"/>
      <c r="IE80" s="136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33" t="s">
        <v>38</v>
      </c>
      <c r="IZ80" s="134"/>
      <c r="JA80" s="134"/>
      <c r="JB80" s="134"/>
      <c r="JC80" s="134"/>
      <c r="JD80" s="134"/>
      <c r="JE80" s="134"/>
      <c r="JF80" s="134"/>
      <c r="JG80" s="134"/>
      <c r="JH80" s="134"/>
      <c r="JI80" s="135"/>
      <c r="JJ80" s="131">
        <f>データ!ES7</f>
        <v>39704002</v>
      </c>
      <c r="JK80" s="131"/>
      <c r="JL80" s="131"/>
      <c r="JM80" s="131"/>
      <c r="JN80" s="131"/>
      <c r="JO80" s="131"/>
      <c r="JP80" s="131"/>
      <c r="JQ80" s="131"/>
      <c r="JR80" s="131"/>
      <c r="JS80" s="131"/>
      <c r="JT80" s="131"/>
      <c r="JU80" s="131"/>
      <c r="JV80" s="131"/>
      <c r="JW80" s="131"/>
      <c r="JX80" s="131"/>
      <c r="JY80" s="131"/>
      <c r="JZ80" s="131"/>
      <c r="KA80" s="131"/>
      <c r="KB80" s="131"/>
      <c r="KC80" s="131">
        <f>データ!ET7</f>
        <v>40361969</v>
      </c>
      <c r="KD80" s="131"/>
      <c r="KE80" s="131"/>
      <c r="KF80" s="131"/>
      <c r="KG80" s="131"/>
      <c r="KH80" s="131"/>
      <c r="KI80" s="131"/>
      <c r="KJ80" s="131"/>
      <c r="KK80" s="131"/>
      <c r="KL80" s="131"/>
      <c r="KM80" s="131"/>
      <c r="KN80" s="131"/>
      <c r="KO80" s="131"/>
      <c r="KP80" s="131"/>
      <c r="KQ80" s="131"/>
      <c r="KR80" s="131"/>
      <c r="KS80" s="131"/>
      <c r="KT80" s="131"/>
      <c r="KU80" s="131"/>
      <c r="KV80" s="131">
        <f>データ!EU7</f>
        <v>42112933</v>
      </c>
      <c r="KW80" s="131"/>
      <c r="KX80" s="131"/>
      <c r="KY80" s="131"/>
      <c r="KZ80" s="131"/>
      <c r="LA80" s="131"/>
      <c r="LB80" s="131"/>
      <c r="LC80" s="131"/>
      <c r="LD80" s="131"/>
      <c r="LE80" s="131"/>
      <c r="LF80" s="131"/>
      <c r="LG80" s="131"/>
      <c r="LH80" s="131"/>
      <c r="LI80" s="131"/>
      <c r="LJ80" s="131"/>
      <c r="LK80" s="131"/>
      <c r="LL80" s="131"/>
      <c r="LM80" s="131"/>
      <c r="LN80" s="131"/>
      <c r="LO80" s="131">
        <f>データ!EV7</f>
        <v>43764424</v>
      </c>
      <c r="LP80" s="131"/>
      <c r="LQ80" s="131"/>
      <c r="LR80" s="131"/>
      <c r="LS80" s="131"/>
      <c r="LT80" s="131"/>
      <c r="LU80" s="131"/>
      <c r="LV80" s="131"/>
      <c r="LW80" s="131"/>
      <c r="LX80" s="131"/>
      <c r="LY80" s="131"/>
      <c r="LZ80" s="131"/>
      <c r="MA80" s="131"/>
      <c r="MB80" s="131"/>
      <c r="MC80" s="131"/>
      <c r="MD80" s="131"/>
      <c r="ME80" s="131"/>
      <c r="MF80" s="131"/>
      <c r="MG80" s="131"/>
      <c r="MH80" s="131">
        <f>データ!EW7</f>
        <v>44446754</v>
      </c>
      <c r="MI80" s="131"/>
      <c r="MJ80" s="131"/>
      <c r="MK80" s="131"/>
      <c r="ML80" s="131"/>
      <c r="MM80" s="131"/>
      <c r="MN80" s="131"/>
      <c r="MO80" s="131"/>
      <c r="MP80" s="131"/>
      <c r="MQ80" s="131"/>
      <c r="MR80" s="131"/>
      <c r="MS80" s="131"/>
      <c r="MT80" s="131"/>
      <c r="MU80" s="131"/>
      <c r="MV80" s="131"/>
      <c r="MW80" s="131"/>
      <c r="MX80" s="131"/>
      <c r="MY80" s="131"/>
      <c r="MZ80" s="131"/>
      <c r="NA80" s="6"/>
      <c r="NB80" s="6"/>
      <c r="NC80" s="6"/>
      <c r="ND80" s="6"/>
      <c r="NE80" s="6"/>
      <c r="NF80" s="6"/>
      <c r="NG80" s="39"/>
      <c r="NH80" s="28"/>
      <c r="NI80" s="2"/>
      <c r="NJ80" s="107"/>
      <c r="NK80" s="108"/>
      <c r="NL80" s="108"/>
      <c r="NM80" s="108"/>
      <c r="NN80" s="108"/>
      <c r="NO80" s="108"/>
      <c r="NP80" s="108"/>
      <c r="NQ80" s="108"/>
      <c r="NR80" s="108"/>
      <c r="NS80" s="108"/>
      <c r="NT80" s="108"/>
      <c r="NU80" s="108"/>
      <c r="NV80" s="108"/>
      <c r="NW80" s="108"/>
      <c r="NX80" s="109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107"/>
      <c r="NK81" s="108"/>
      <c r="NL81" s="108"/>
      <c r="NM81" s="108"/>
      <c r="NN81" s="108"/>
      <c r="NO81" s="108"/>
      <c r="NP81" s="108"/>
      <c r="NQ81" s="108"/>
      <c r="NR81" s="108"/>
      <c r="NS81" s="108"/>
      <c r="NT81" s="108"/>
      <c r="NU81" s="108"/>
      <c r="NV81" s="108"/>
      <c r="NW81" s="108"/>
      <c r="NX81" s="109"/>
    </row>
    <row r="82" spans="1:388" ht="13.5" customHeight="1">
      <c r="A82" s="2"/>
      <c r="B82" s="26"/>
      <c r="C82" s="27"/>
      <c r="D82" s="6"/>
      <c r="E82" s="6"/>
      <c r="F82" s="129" t="s">
        <v>50</v>
      </c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  <c r="CW82" s="129"/>
      <c r="CX82" s="129"/>
      <c r="CY82" s="129"/>
      <c r="CZ82" s="129"/>
      <c r="DA82" s="129"/>
      <c r="DB82" s="129"/>
      <c r="DC82" s="129"/>
      <c r="DD82" s="129"/>
      <c r="DE82" s="129"/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132" t="s">
        <v>51</v>
      </c>
      <c r="EA82" s="132"/>
      <c r="EB82" s="132"/>
      <c r="EC82" s="132"/>
      <c r="ED82" s="132"/>
      <c r="EE82" s="132"/>
      <c r="EF82" s="132"/>
      <c r="EG82" s="132"/>
      <c r="EH82" s="132"/>
      <c r="EI82" s="132"/>
      <c r="EJ82" s="132"/>
      <c r="EK82" s="132"/>
      <c r="EL82" s="132"/>
      <c r="EM82" s="132"/>
      <c r="EN82" s="132"/>
      <c r="EO82" s="132"/>
      <c r="EP82" s="132"/>
      <c r="EQ82" s="132"/>
      <c r="ER82" s="132"/>
      <c r="ES82" s="132"/>
      <c r="ET82" s="132"/>
      <c r="EU82" s="132"/>
      <c r="EV82" s="132"/>
      <c r="EW82" s="132"/>
      <c r="EX82" s="132"/>
      <c r="EY82" s="132"/>
      <c r="EZ82" s="132"/>
      <c r="FA82" s="132"/>
      <c r="FB82" s="132"/>
      <c r="FC82" s="132"/>
      <c r="FD82" s="132"/>
      <c r="FE82" s="132"/>
      <c r="FF82" s="132"/>
      <c r="FG82" s="132"/>
      <c r="FH82" s="132"/>
      <c r="FI82" s="132"/>
      <c r="FJ82" s="132"/>
      <c r="FK82" s="132"/>
      <c r="FL82" s="132"/>
      <c r="FM82" s="132"/>
      <c r="FN82" s="132"/>
      <c r="FO82" s="132"/>
      <c r="FP82" s="132"/>
      <c r="FQ82" s="132"/>
      <c r="FR82" s="132"/>
      <c r="FS82" s="132"/>
      <c r="FT82" s="132"/>
      <c r="FU82" s="132"/>
      <c r="FV82" s="132"/>
      <c r="FW82" s="132"/>
      <c r="FX82" s="132"/>
      <c r="FY82" s="132"/>
      <c r="FZ82" s="132"/>
      <c r="GA82" s="132"/>
      <c r="GB82" s="132"/>
      <c r="GC82" s="132"/>
      <c r="GD82" s="132"/>
      <c r="GE82" s="132"/>
      <c r="GF82" s="132"/>
      <c r="GG82" s="132"/>
      <c r="GH82" s="132"/>
      <c r="GI82" s="132"/>
      <c r="GJ82" s="132"/>
      <c r="GK82" s="132"/>
      <c r="GL82" s="132"/>
      <c r="GM82" s="132"/>
      <c r="GN82" s="132"/>
      <c r="GO82" s="132"/>
      <c r="GP82" s="132"/>
      <c r="GQ82" s="132"/>
      <c r="GR82" s="132"/>
      <c r="GS82" s="132"/>
      <c r="GT82" s="132"/>
      <c r="GU82" s="132"/>
      <c r="GV82" s="132"/>
      <c r="GW82" s="132"/>
      <c r="GX82" s="132"/>
      <c r="GY82" s="132"/>
      <c r="GZ82" s="132"/>
      <c r="HA82" s="132"/>
      <c r="HB82" s="132"/>
      <c r="HC82" s="132"/>
      <c r="HD82" s="132"/>
      <c r="HE82" s="132"/>
      <c r="HF82" s="132"/>
      <c r="HG82" s="132"/>
      <c r="HH82" s="132"/>
      <c r="HI82" s="132"/>
      <c r="HJ82" s="132"/>
      <c r="HK82" s="132"/>
      <c r="HL82" s="132"/>
      <c r="HM82" s="132"/>
      <c r="HN82" s="132"/>
      <c r="HO82" s="132"/>
      <c r="HP82" s="132"/>
      <c r="HQ82" s="132"/>
      <c r="HR82" s="132"/>
      <c r="HS82" s="132"/>
      <c r="HT82" s="132"/>
      <c r="HU82" s="132"/>
      <c r="HV82" s="132"/>
      <c r="HW82" s="132"/>
      <c r="HX82" s="132"/>
      <c r="HY82" s="132"/>
      <c r="HZ82" s="132"/>
      <c r="IA82" s="132"/>
      <c r="IB82" s="132"/>
      <c r="IC82" s="132"/>
      <c r="ID82" s="132"/>
      <c r="IE82" s="132"/>
      <c r="IF82" s="132"/>
      <c r="IG82" s="132"/>
      <c r="IH82" s="132"/>
      <c r="II82" s="13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129" t="s">
        <v>52</v>
      </c>
      <c r="IV82" s="129"/>
      <c r="IW82" s="129"/>
      <c r="IX82" s="129"/>
      <c r="IY82" s="129"/>
      <c r="IZ82" s="129"/>
      <c r="JA82" s="129"/>
      <c r="JB82" s="129"/>
      <c r="JC82" s="129"/>
      <c r="JD82" s="129"/>
      <c r="JE82" s="129"/>
      <c r="JF82" s="129"/>
      <c r="JG82" s="129"/>
      <c r="JH82" s="129"/>
      <c r="JI82" s="129"/>
      <c r="JJ82" s="129"/>
      <c r="JK82" s="129"/>
      <c r="JL82" s="129"/>
      <c r="JM82" s="129"/>
      <c r="JN82" s="129"/>
      <c r="JO82" s="129"/>
      <c r="JP82" s="129"/>
      <c r="JQ82" s="129"/>
      <c r="JR82" s="129"/>
      <c r="JS82" s="129"/>
      <c r="JT82" s="129"/>
      <c r="JU82" s="129"/>
      <c r="JV82" s="129"/>
      <c r="JW82" s="129"/>
      <c r="JX82" s="129"/>
      <c r="JY82" s="129"/>
      <c r="JZ82" s="129"/>
      <c r="KA82" s="129"/>
      <c r="KB82" s="129"/>
      <c r="KC82" s="129"/>
      <c r="KD82" s="129"/>
      <c r="KE82" s="129"/>
      <c r="KF82" s="129"/>
      <c r="KG82" s="129"/>
      <c r="KH82" s="129"/>
      <c r="KI82" s="129"/>
      <c r="KJ82" s="129"/>
      <c r="KK82" s="129"/>
      <c r="KL82" s="129"/>
      <c r="KM82" s="129"/>
      <c r="KN82" s="129"/>
      <c r="KO82" s="129"/>
      <c r="KP82" s="129"/>
      <c r="KQ82" s="129"/>
      <c r="KR82" s="129"/>
      <c r="KS82" s="129"/>
      <c r="KT82" s="129"/>
      <c r="KU82" s="129"/>
      <c r="KV82" s="129"/>
      <c r="KW82" s="129"/>
      <c r="KX82" s="129"/>
      <c r="KY82" s="129"/>
      <c r="KZ82" s="129"/>
      <c r="LA82" s="129"/>
      <c r="LB82" s="129"/>
      <c r="LC82" s="129"/>
      <c r="LD82" s="129"/>
      <c r="LE82" s="129"/>
      <c r="LF82" s="129"/>
      <c r="LG82" s="129"/>
      <c r="LH82" s="129"/>
      <c r="LI82" s="129"/>
      <c r="LJ82" s="129"/>
      <c r="LK82" s="129"/>
      <c r="LL82" s="129"/>
      <c r="LM82" s="129"/>
      <c r="LN82" s="129"/>
      <c r="LO82" s="129"/>
      <c r="LP82" s="129"/>
      <c r="LQ82" s="129"/>
      <c r="LR82" s="129"/>
      <c r="LS82" s="129"/>
      <c r="LT82" s="129"/>
      <c r="LU82" s="129"/>
      <c r="LV82" s="129"/>
      <c r="LW82" s="129"/>
      <c r="LX82" s="129"/>
      <c r="LY82" s="129"/>
      <c r="LZ82" s="129"/>
      <c r="MA82" s="129"/>
      <c r="MB82" s="129"/>
      <c r="MC82" s="129"/>
      <c r="MD82" s="129"/>
      <c r="ME82" s="129"/>
      <c r="MF82" s="129"/>
      <c r="MG82" s="129"/>
      <c r="MH82" s="129"/>
      <c r="MI82" s="129"/>
      <c r="MJ82" s="129"/>
      <c r="MK82" s="129"/>
      <c r="ML82" s="129"/>
      <c r="MM82" s="129"/>
      <c r="MN82" s="129"/>
      <c r="MO82" s="129"/>
      <c r="MP82" s="129"/>
      <c r="MQ82" s="129"/>
      <c r="MR82" s="129"/>
      <c r="MS82" s="129"/>
      <c r="MT82" s="129"/>
      <c r="MU82" s="129"/>
      <c r="MV82" s="129"/>
      <c r="MW82" s="129"/>
      <c r="MX82" s="129"/>
      <c r="MY82" s="129"/>
      <c r="MZ82" s="129"/>
      <c r="NA82" s="129"/>
      <c r="NB82" s="129"/>
      <c r="NC82" s="129"/>
      <c r="ND82" s="129"/>
      <c r="NE82" s="27"/>
      <c r="NF82" s="27"/>
      <c r="NG82" s="27"/>
      <c r="NH82" s="28"/>
      <c r="NI82" s="2"/>
      <c r="NJ82" s="107"/>
      <c r="NK82" s="108"/>
      <c r="NL82" s="108"/>
      <c r="NM82" s="108"/>
      <c r="NN82" s="108"/>
      <c r="NO82" s="108"/>
      <c r="NP82" s="108"/>
      <c r="NQ82" s="108"/>
      <c r="NR82" s="108"/>
      <c r="NS82" s="108"/>
      <c r="NT82" s="108"/>
      <c r="NU82" s="108"/>
      <c r="NV82" s="108"/>
      <c r="NW82" s="108"/>
      <c r="NX82" s="109"/>
    </row>
    <row r="83" spans="1:388" ht="13.5" customHeight="1">
      <c r="A83" s="2"/>
      <c r="B83" s="26"/>
      <c r="C83" s="27"/>
      <c r="D83" s="6"/>
      <c r="E83" s="6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  <c r="BC83" s="129"/>
      <c r="BD83" s="129"/>
      <c r="BE83" s="129"/>
      <c r="BF83" s="129"/>
      <c r="BG83" s="129"/>
      <c r="BH83" s="129"/>
      <c r="BI83" s="129"/>
      <c r="BJ83" s="129"/>
      <c r="BK83" s="129"/>
      <c r="BL83" s="129"/>
      <c r="BM83" s="129"/>
      <c r="BN83" s="129"/>
      <c r="BO83" s="129"/>
      <c r="BP83" s="129"/>
      <c r="BQ83" s="129"/>
      <c r="BR83" s="129"/>
      <c r="BS83" s="129"/>
      <c r="BT83" s="129"/>
      <c r="BU83" s="129"/>
      <c r="BV83" s="129"/>
      <c r="BW83" s="129"/>
      <c r="BX83" s="129"/>
      <c r="BY83" s="129"/>
      <c r="BZ83" s="129"/>
      <c r="CA83" s="129"/>
      <c r="CB83" s="129"/>
      <c r="CC83" s="129"/>
      <c r="CD83" s="129"/>
      <c r="CE83" s="129"/>
      <c r="CF83" s="129"/>
      <c r="CG83" s="129"/>
      <c r="CH83" s="129"/>
      <c r="CI83" s="129"/>
      <c r="CJ83" s="129"/>
      <c r="CK83" s="129"/>
      <c r="CL83" s="129"/>
      <c r="CM83" s="129"/>
      <c r="CN83" s="129"/>
      <c r="CO83" s="129"/>
      <c r="CP83" s="129"/>
      <c r="CQ83" s="129"/>
      <c r="CR83" s="129"/>
      <c r="CS83" s="129"/>
      <c r="CT83" s="129"/>
      <c r="CU83" s="129"/>
      <c r="CV83" s="129"/>
      <c r="CW83" s="129"/>
      <c r="CX83" s="129"/>
      <c r="CY83" s="129"/>
      <c r="CZ83" s="129"/>
      <c r="DA83" s="129"/>
      <c r="DB83" s="129"/>
      <c r="DC83" s="129"/>
      <c r="DD83" s="129"/>
      <c r="DE83" s="129"/>
      <c r="DF83" s="129"/>
      <c r="DG83" s="129"/>
      <c r="DH83" s="129"/>
      <c r="DI83" s="129"/>
      <c r="DJ83" s="129"/>
      <c r="DK83" s="129"/>
      <c r="DL83" s="129"/>
      <c r="DM83" s="129"/>
      <c r="DN83" s="129"/>
      <c r="DO83" s="129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132"/>
      <c r="EA83" s="132"/>
      <c r="EB83" s="132"/>
      <c r="EC83" s="132"/>
      <c r="ED83" s="132"/>
      <c r="EE83" s="132"/>
      <c r="EF83" s="132"/>
      <c r="EG83" s="132"/>
      <c r="EH83" s="132"/>
      <c r="EI83" s="132"/>
      <c r="EJ83" s="132"/>
      <c r="EK83" s="132"/>
      <c r="EL83" s="132"/>
      <c r="EM83" s="132"/>
      <c r="EN83" s="132"/>
      <c r="EO83" s="132"/>
      <c r="EP83" s="132"/>
      <c r="EQ83" s="132"/>
      <c r="ER83" s="132"/>
      <c r="ES83" s="132"/>
      <c r="ET83" s="132"/>
      <c r="EU83" s="132"/>
      <c r="EV83" s="132"/>
      <c r="EW83" s="132"/>
      <c r="EX83" s="132"/>
      <c r="EY83" s="132"/>
      <c r="EZ83" s="132"/>
      <c r="FA83" s="132"/>
      <c r="FB83" s="132"/>
      <c r="FC83" s="132"/>
      <c r="FD83" s="132"/>
      <c r="FE83" s="132"/>
      <c r="FF83" s="132"/>
      <c r="FG83" s="132"/>
      <c r="FH83" s="132"/>
      <c r="FI83" s="132"/>
      <c r="FJ83" s="132"/>
      <c r="FK83" s="132"/>
      <c r="FL83" s="132"/>
      <c r="FM83" s="132"/>
      <c r="FN83" s="132"/>
      <c r="FO83" s="132"/>
      <c r="FP83" s="132"/>
      <c r="FQ83" s="132"/>
      <c r="FR83" s="132"/>
      <c r="FS83" s="132"/>
      <c r="FT83" s="132"/>
      <c r="FU83" s="132"/>
      <c r="FV83" s="132"/>
      <c r="FW83" s="132"/>
      <c r="FX83" s="132"/>
      <c r="FY83" s="132"/>
      <c r="FZ83" s="132"/>
      <c r="GA83" s="132"/>
      <c r="GB83" s="132"/>
      <c r="GC83" s="132"/>
      <c r="GD83" s="132"/>
      <c r="GE83" s="132"/>
      <c r="GF83" s="132"/>
      <c r="GG83" s="132"/>
      <c r="GH83" s="132"/>
      <c r="GI83" s="132"/>
      <c r="GJ83" s="132"/>
      <c r="GK83" s="132"/>
      <c r="GL83" s="132"/>
      <c r="GM83" s="132"/>
      <c r="GN83" s="132"/>
      <c r="GO83" s="132"/>
      <c r="GP83" s="132"/>
      <c r="GQ83" s="132"/>
      <c r="GR83" s="132"/>
      <c r="GS83" s="132"/>
      <c r="GT83" s="132"/>
      <c r="GU83" s="132"/>
      <c r="GV83" s="132"/>
      <c r="GW83" s="132"/>
      <c r="GX83" s="132"/>
      <c r="GY83" s="132"/>
      <c r="GZ83" s="132"/>
      <c r="HA83" s="132"/>
      <c r="HB83" s="132"/>
      <c r="HC83" s="132"/>
      <c r="HD83" s="132"/>
      <c r="HE83" s="132"/>
      <c r="HF83" s="132"/>
      <c r="HG83" s="132"/>
      <c r="HH83" s="132"/>
      <c r="HI83" s="132"/>
      <c r="HJ83" s="132"/>
      <c r="HK83" s="132"/>
      <c r="HL83" s="132"/>
      <c r="HM83" s="132"/>
      <c r="HN83" s="132"/>
      <c r="HO83" s="132"/>
      <c r="HP83" s="132"/>
      <c r="HQ83" s="132"/>
      <c r="HR83" s="132"/>
      <c r="HS83" s="132"/>
      <c r="HT83" s="132"/>
      <c r="HU83" s="132"/>
      <c r="HV83" s="132"/>
      <c r="HW83" s="132"/>
      <c r="HX83" s="132"/>
      <c r="HY83" s="132"/>
      <c r="HZ83" s="132"/>
      <c r="IA83" s="132"/>
      <c r="IB83" s="132"/>
      <c r="IC83" s="132"/>
      <c r="ID83" s="132"/>
      <c r="IE83" s="132"/>
      <c r="IF83" s="132"/>
      <c r="IG83" s="132"/>
      <c r="IH83" s="132"/>
      <c r="II83" s="13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129"/>
      <c r="IV83" s="129"/>
      <c r="IW83" s="129"/>
      <c r="IX83" s="129"/>
      <c r="IY83" s="129"/>
      <c r="IZ83" s="129"/>
      <c r="JA83" s="129"/>
      <c r="JB83" s="129"/>
      <c r="JC83" s="129"/>
      <c r="JD83" s="129"/>
      <c r="JE83" s="129"/>
      <c r="JF83" s="129"/>
      <c r="JG83" s="129"/>
      <c r="JH83" s="129"/>
      <c r="JI83" s="129"/>
      <c r="JJ83" s="129"/>
      <c r="JK83" s="129"/>
      <c r="JL83" s="129"/>
      <c r="JM83" s="129"/>
      <c r="JN83" s="129"/>
      <c r="JO83" s="129"/>
      <c r="JP83" s="129"/>
      <c r="JQ83" s="129"/>
      <c r="JR83" s="129"/>
      <c r="JS83" s="129"/>
      <c r="JT83" s="129"/>
      <c r="JU83" s="129"/>
      <c r="JV83" s="129"/>
      <c r="JW83" s="129"/>
      <c r="JX83" s="129"/>
      <c r="JY83" s="129"/>
      <c r="JZ83" s="129"/>
      <c r="KA83" s="129"/>
      <c r="KB83" s="129"/>
      <c r="KC83" s="129"/>
      <c r="KD83" s="129"/>
      <c r="KE83" s="129"/>
      <c r="KF83" s="129"/>
      <c r="KG83" s="129"/>
      <c r="KH83" s="129"/>
      <c r="KI83" s="129"/>
      <c r="KJ83" s="129"/>
      <c r="KK83" s="129"/>
      <c r="KL83" s="129"/>
      <c r="KM83" s="129"/>
      <c r="KN83" s="129"/>
      <c r="KO83" s="129"/>
      <c r="KP83" s="129"/>
      <c r="KQ83" s="129"/>
      <c r="KR83" s="129"/>
      <c r="KS83" s="129"/>
      <c r="KT83" s="129"/>
      <c r="KU83" s="129"/>
      <c r="KV83" s="129"/>
      <c r="KW83" s="129"/>
      <c r="KX83" s="129"/>
      <c r="KY83" s="129"/>
      <c r="KZ83" s="129"/>
      <c r="LA83" s="129"/>
      <c r="LB83" s="129"/>
      <c r="LC83" s="129"/>
      <c r="LD83" s="129"/>
      <c r="LE83" s="129"/>
      <c r="LF83" s="129"/>
      <c r="LG83" s="129"/>
      <c r="LH83" s="129"/>
      <c r="LI83" s="129"/>
      <c r="LJ83" s="129"/>
      <c r="LK83" s="129"/>
      <c r="LL83" s="129"/>
      <c r="LM83" s="129"/>
      <c r="LN83" s="129"/>
      <c r="LO83" s="129"/>
      <c r="LP83" s="129"/>
      <c r="LQ83" s="129"/>
      <c r="LR83" s="129"/>
      <c r="LS83" s="129"/>
      <c r="LT83" s="129"/>
      <c r="LU83" s="129"/>
      <c r="LV83" s="129"/>
      <c r="LW83" s="129"/>
      <c r="LX83" s="129"/>
      <c r="LY83" s="129"/>
      <c r="LZ83" s="129"/>
      <c r="MA83" s="129"/>
      <c r="MB83" s="129"/>
      <c r="MC83" s="129"/>
      <c r="MD83" s="129"/>
      <c r="ME83" s="129"/>
      <c r="MF83" s="129"/>
      <c r="MG83" s="129"/>
      <c r="MH83" s="129"/>
      <c r="MI83" s="129"/>
      <c r="MJ83" s="129"/>
      <c r="MK83" s="129"/>
      <c r="ML83" s="129"/>
      <c r="MM83" s="129"/>
      <c r="MN83" s="129"/>
      <c r="MO83" s="129"/>
      <c r="MP83" s="129"/>
      <c r="MQ83" s="129"/>
      <c r="MR83" s="129"/>
      <c r="MS83" s="129"/>
      <c r="MT83" s="129"/>
      <c r="MU83" s="129"/>
      <c r="MV83" s="129"/>
      <c r="MW83" s="129"/>
      <c r="MX83" s="129"/>
      <c r="MY83" s="129"/>
      <c r="MZ83" s="129"/>
      <c r="NA83" s="129"/>
      <c r="NB83" s="129"/>
      <c r="NC83" s="129"/>
      <c r="ND83" s="129"/>
      <c r="NE83" s="27"/>
      <c r="NF83" s="27"/>
      <c r="NG83" s="27"/>
      <c r="NH83" s="28"/>
      <c r="NI83" s="2"/>
      <c r="NJ83" s="107"/>
      <c r="NK83" s="108"/>
      <c r="NL83" s="108"/>
      <c r="NM83" s="108"/>
      <c r="NN83" s="108"/>
      <c r="NO83" s="108"/>
      <c r="NP83" s="108"/>
      <c r="NQ83" s="108"/>
      <c r="NR83" s="108"/>
      <c r="NS83" s="108"/>
      <c r="NT83" s="108"/>
      <c r="NU83" s="108"/>
      <c r="NV83" s="108"/>
      <c r="NW83" s="108"/>
      <c r="NX83" s="109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10"/>
      <c r="NK84" s="111"/>
      <c r="NL84" s="111"/>
      <c r="NM84" s="111"/>
      <c r="NN84" s="111"/>
      <c r="NO84" s="111"/>
      <c r="NP84" s="111"/>
      <c r="NQ84" s="111"/>
      <c r="NR84" s="111"/>
      <c r="NS84" s="111"/>
      <c r="NT84" s="111"/>
      <c r="NU84" s="111"/>
      <c r="NV84" s="111"/>
      <c r="NW84" s="111"/>
      <c r="NX84" s="112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42" t="s">
        <v>75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4"/>
      <c r="AS4" s="138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8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42" t="s">
        <v>78</v>
      </c>
      <c r="BP4" s="143"/>
      <c r="BQ4" s="143"/>
      <c r="BR4" s="143"/>
      <c r="BS4" s="143"/>
      <c r="BT4" s="143"/>
      <c r="BU4" s="143"/>
      <c r="BV4" s="143"/>
      <c r="BW4" s="143"/>
      <c r="BX4" s="143"/>
      <c r="BY4" s="144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8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42" t="s">
        <v>83</v>
      </c>
      <c r="DS4" s="143"/>
      <c r="DT4" s="143"/>
      <c r="DU4" s="143"/>
      <c r="DV4" s="143"/>
      <c r="DW4" s="143"/>
      <c r="DX4" s="143"/>
      <c r="DY4" s="143"/>
      <c r="DZ4" s="143"/>
      <c r="EA4" s="143"/>
      <c r="EB4" s="144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232050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39" t="str">
        <f>IF(H8&lt;&gt;I8,H8,"")&amp;IF(I8&lt;&gt;J8,I8,"")&amp;"　"&amp;J8</f>
        <v>愛知県半田市　半田病院</v>
      </c>
      <c r="I6" s="140"/>
      <c r="J6" s="141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/>
      <c r="P6" s="63" t="str">
        <f>P8</f>
        <v>直営</v>
      </c>
      <c r="Q6" s="64">
        <f t="shared" ref="Q6:AG6" si="3">Q8</f>
        <v>27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災 地 輪</v>
      </c>
      <c r="U6" s="64">
        <f>U8</f>
        <v>118919</v>
      </c>
      <c r="V6" s="64">
        <f>V8</f>
        <v>37739</v>
      </c>
      <c r="W6" s="63" t="str">
        <f>W8</f>
        <v>非該当</v>
      </c>
      <c r="X6" s="63" t="str">
        <f t="shared" si="3"/>
        <v>７：１</v>
      </c>
      <c r="Y6" s="64">
        <f t="shared" si="3"/>
        <v>499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499</v>
      </c>
      <c r="AE6" s="64">
        <f t="shared" si="3"/>
        <v>499</v>
      </c>
      <c r="AF6" s="64" t="str">
        <f t="shared" si="3"/>
        <v>-</v>
      </c>
      <c r="AG6" s="64">
        <f t="shared" si="3"/>
        <v>499</v>
      </c>
      <c r="AH6" s="65">
        <f>IF(AH8="-",NA(),AH8)</f>
        <v>107.8</v>
      </c>
      <c r="AI6" s="65">
        <f t="shared" ref="AI6:AQ6" si="4">IF(AI8="-",NA(),AI8)</f>
        <v>102.2</v>
      </c>
      <c r="AJ6" s="65">
        <f t="shared" si="4"/>
        <v>103.8</v>
      </c>
      <c r="AK6" s="65">
        <f t="shared" si="4"/>
        <v>103.6</v>
      </c>
      <c r="AL6" s="65">
        <f t="shared" si="4"/>
        <v>102.9</v>
      </c>
      <c r="AM6" s="65">
        <f t="shared" si="4"/>
        <v>102.1</v>
      </c>
      <c r="AN6" s="65">
        <f t="shared" si="4"/>
        <v>100.4</v>
      </c>
      <c r="AO6" s="65">
        <f t="shared" si="4"/>
        <v>99.7</v>
      </c>
      <c r="AP6" s="65">
        <f t="shared" si="4"/>
        <v>98.8</v>
      </c>
      <c r="AQ6" s="65">
        <f t="shared" si="4"/>
        <v>98.5</v>
      </c>
      <c r="AR6" s="65" t="str">
        <f>IF(AR8="-","【-】","【"&amp;SUBSTITUTE(TEXT(AR8,"#,##0.0"),"-","△")&amp;"】")</f>
        <v>【98.4】</v>
      </c>
      <c r="AS6" s="65">
        <f>IF(AS8="-",NA(),AS8)</f>
        <v>106.8</v>
      </c>
      <c r="AT6" s="65">
        <f t="shared" ref="AT6:BB6" si="5">IF(AT8="-",NA(),AT8)</f>
        <v>101.2</v>
      </c>
      <c r="AU6" s="65">
        <f t="shared" si="5"/>
        <v>103</v>
      </c>
      <c r="AV6" s="65">
        <f t="shared" si="5"/>
        <v>103.6</v>
      </c>
      <c r="AW6" s="65">
        <f t="shared" si="5"/>
        <v>101.8</v>
      </c>
      <c r="AX6" s="65">
        <f t="shared" si="5"/>
        <v>96.7</v>
      </c>
      <c r="AY6" s="65">
        <f t="shared" si="5"/>
        <v>95.4</v>
      </c>
      <c r="AZ6" s="65">
        <f t="shared" si="5"/>
        <v>93.6</v>
      </c>
      <c r="BA6" s="65">
        <f t="shared" si="5"/>
        <v>91.8</v>
      </c>
      <c r="BB6" s="65">
        <f t="shared" si="5"/>
        <v>91.6</v>
      </c>
      <c r="BC6" s="65" t="str">
        <f>IF(BC8="-","【-】","【"&amp;SUBSTITUTE(TEXT(BC8,"#,##0.0"),"-","△")&amp;"】")</f>
        <v>【89.5】</v>
      </c>
      <c r="BD6" s="65">
        <f>IF(BD8="-",NA(),BD8)</f>
        <v>11.9</v>
      </c>
      <c r="BE6" s="65">
        <f t="shared" ref="BE6:BM6" si="6">IF(BE8="-",NA(),BE8)</f>
        <v>11.9</v>
      </c>
      <c r="BF6" s="65">
        <f t="shared" si="6"/>
        <v>7.8</v>
      </c>
      <c r="BG6" s="65">
        <f t="shared" si="6"/>
        <v>6.8</v>
      </c>
      <c r="BH6" s="65">
        <f t="shared" si="6"/>
        <v>6.6</v>
      </c>
      <c r="BI6" s="65">
        <f t="shared" si="6"/>
        <v>51.7</v>
      </c>
      <c r="BJ6" s="65">
        <f t="shared" si="6"/>
        <v>52.1</v>
      </c>
      <c r="BK6" s="65">
        <f t="shared" si="6"/>
        <v>45.6</v>
      </c>
      <c r="BL6" s="65">
        <f t="shared" si="6"/>
        <v>38.1</v>
      </c>
      <c r="BM6" s="65">
        <f t="shared" si="6"/>
        <v>42.9</v>
      </c>
      <c r="BN6" s="65" t="str">
        <f>IF(BN8="-","【-】","【"&amp;SUBSTITUTE(TEXT(BN8,"#,##0.0"),"-","△")&amp;"】")</f>
        <v>【63.6】</v>
      </c>
      <c r="BO6" s="65">
        <f>IF(BO8="-",NA(),BO8)</f>
        <v>88.1</v>
      </c>
      <c r="BP6" s="65">
        <f t="shared" ref="BP6:BX6" si="7">IF(BP8="-",NA(),BP8)</f>
        <v>80.599999999999994</v>
      </c>
      <c r="BQ6" s="65">
        <f t="shared" si="7"/>
        <v>77.5</v>
      </c>
      <c r="BR6" s="65">
        <f t="shared" si="7"/>
        <v>74</v>
      </c>
      <c r="BS6" s="65">
        <f t="shared" si="7"/>
        <v>73.900000000000006</v>
      </c>
      <c r="BT6" s="65">
        <f t="shared" si="7"/>
        <v>76.400000000000006</v>
      </c>
      <c r="BU6" s="65">
        <f t="shared" si="7"/>
        <v>76</v>
      </c>
      <c r="BV6" s="65">
        <f t="shared" si="7"/>
        <v>76.099999999999994</v>
      </c>
      <c r="BW6" s="65">
        <f t="shared" si="7"/>
        <v>75.7</v>
      </c>
      <c r="BX6" s="65">
        <f t="shared" si="7"/>
        <v>76.099999999999994</v>
      </c>
      <c r="BY6" s="65" t="str">
        <f>IF(BY8="-","【-】","【"&amp;SUBSTITUTE(TEXT(BY8,"#,##0.0"),"-","△")&amp;"】")</f>
        <v>【74.2】</v>
      </c>
      <c r="BZ6" s="66">
        <f>IF(BZ8="-",NA(),BZ8)</f>
        <v>49642</v>
      </c>
      <c r="CA6" s="66">
        <f t="shared" ref="CA6:CI6" si="8">IF(CA8="-",NA(),CA8)</f>
        <v>52323</v>
      </c>
      <c r="CB6" s="66">
        <f t="shared" si="8"/>
        <v>57219</v>
      </c>
      <c r="CC6" s="66">
        <f t="shared" si="8"/>
        <v>58979</v>
      </c>
      <c r="CD6" s="66">
        <f t="shared" si="8"/>
        <v>59313</v>
      </c>
      <c r="CE6" s="66">
        <f t="shared" si="8"/>
        <v>50749</v>
      </c>
      <c r="CF6" s="66">
        <f t="shared" si="8"/>
        <v>51813</v>
      </c>
      <c r="CG6" s="66">
        <f t="shared" si="8"/>
        <v>53447</v>
      </c>
      <c r="CH6" s="66">
        <f t="shared" si="8"/>
        <v>54464</v>
      </c>
      <c r="CI6" s="66">
        <f t="shared" si="8"/>
        <v>55265</v>
      </c>
      <c r="CJ6" s="65" t="str">
        <f>IF(CJ8="-","【-】","【"&amp;SUBSTITUTE(TEXT(CJ8,"#,##0"),"-","△")&amp;"】")</f>
        <v>【49,667】</v>
      </c>
      <c r="CK6" s="66">
        <f>IF(CK8="-",NA(),CK8)</f>
        <v>11913</v>
      </c>
      <c r="CL6" s="66">
        <f t="shared" ref="CL6:CT6" si="9">IF(CL8="-",NA(),CL8)</f>
        <v>12867</v>
      </c>
      <c r="CM6" s="66">
        <f t="shared" si="9"/>
        <v>13307</v>
      </c>
      <c r="CN6" s="66">
        <f t="shared" si="9"/>
        <v>13725</v>
      </c>
      <c r="CO6" s="66">
        <f t="shared" si="9"/>
        <v>14014</v>
      </c>
      <c r="CP6" s="66">
        <f t="shared" si="9"/>
        <v>12339</v>
      </c>
      <c r="CQ6" s="66">
        <f t="shared" si="9"/>
        <v>12424</v>
      </c>
      <c r="CR6" s="66">
        <f t="shared" si="9"/>
        <v>13027</v>
      </c>
      <c r="CS6" s="66">
        <f t="shared" si="9"/>
        <v>13969</v>
      </c>
      <c r="CT6" s="66">
        <f t="shared" si="9"/>
        <v>14455</v>
      </c>
      <c r="CU6" s="65" t="str">
        <f>IF(CU8="-","【-】","【"&amp;SUBSTITUTE(TEXT(CU8,"#,##0"),"-","△")&amp;"】")</f>
        <v>【13,758】</v>
      </c>
      <c r="CV6" s="65">
        <f>IF(CV8="-",NA(),CV8)</f>
        <v>48.8</v>
      </c>
      <c r="CW6" s="65">
        <f t="shared" ref="CW6:DE6" si="10">IF(CW8="-",NA(),CW8)</f>
        <v>51.4</v>
      </c>
      <c r="CX6" s="65">
        <f t="shared" si="10"/>
        <v>49.7</v>
      </c>
      <c r="CY6" s="65">
        <f t="shared" si="10"/>
        <v>50.4</v>
      </c>
      <c r="CZ6" s="65">
        <f t="shared" si="10"/>
        <v>51.7</v>
      </c>
      <c r="DA6" s="65">
        <f t="shared" si="10"/>
        <v>52.1</v>
      </c>
      <c r="DB6" s="65">
        <f t="shared" si="10"/>
        <v>52.5</v>
      </c>
      <c r="DC6" s="65">
        <f t="shared" si="10"/>
        <v>52.6</v>
      </c>
      <c r="DD6" s="65">
        <f t="shared" si="10"/>
        <v>53.2</v>
      </c>
      <c r="DE6" s="65">
        <f t="shared" si="10"/>
        <v>54.1</v>
      </c>
      <c r="DF6" s="65" t="str">
        <f>IF(DF8="-","【-】","【"&amp;SUBSTITUTE(TEXT(DF8,"#,##0.0"),"-","△")&amp;"】")</f>
        <v>【55.2】</v>
      </c>
      <c r="DG6" s="65">
        <f>IF(DG8="-",NA(),DG8)</f>
        <v>22.3</v>
      </c>
      <c r="DH6" s="65">
        <f t="shared" ref="DH6:DP6" si="11">IF(DH8="-",NA(),DH8)</f>
        <v>24.2</v>
      </c>
      <c r="DI6" s="65">
        <f t="shared" si="11"/>
        <v>24.9</v>
      </c>
      <c r="DJ6" s="65">
        <f t="shared" si="11"/>
        <v>25.1</v>
      </c>
      <c r="DK6" s="65">
        <f t="shared" si="11"/>
        <v>23.7</v>
      </c>
      <c r="DL6" s="65">
        <f t="shared" si="11"/>
        <v>24.4</v>
      </c>
      <c r="DM6" s="65">
        <f t="shared" si="11"/>
        <v>24.3</v>
      </c>
      <c r="DN6" s="65">
        <f t="shared" si="11"/>
        <v>24.2</v>
      </c>
      <c r="DO6" s="65">
        <f t="shared" si="11"/>
        <v>25.3</v>
      </c>
      <c r="DP6" s="65">
        <f t="shared" si="11"/>
        <v>25.2</v>
      </c>
      <c r="DQ6" s="65" t="str">
        <f>IF(DQ8="-","【-】","【"&amp;SUBSTITUTE(TEXT(DQ8,"#,##0.0"),"-","△")&amp;"】")</f>
        <v>【24.1】</v>
      </c>
      <c r="DR6" s="65">
        <f>IF(DR8="-",NA(),DR8)</f>
        <v>65.5</v>
      </c>
      <c r="DS6" s="65">
        <f t="shared" ref="DS6:EA6" si="12">IF(DS8="-",NA(),DS8)</f>
        <v>66.599999999999994</v>
      </c>
      <c r="DT6" s="65">
        <f t="shared" si="12"/>
        <v>68.599999999999994</v>
      </c>
      <c r="DU6" s="65">
        <f t="shared" si="12"/>
        <v>68.2</v>
      </c>
      <c r="DV6" s="65">
        <f t="shared" si="12"/>
        <v>70</v>
      </c>
      <c r="DW6" s="65">
        <f t="shared" si="12"/>
        <v>48.6</v>
      </c>
      <c r="DX6" s="65">
        <f t="shared" si="12"/>
        <v>47.3</v>
      </c>
      <c r="DY6" s="65">
        <f t="shared" si="12"/>
        <v>48.4</v>
      </c>
      <c r="DZ6" s="65">
        <f t="shared" si="12"/>
        <v>48.7</v>
      </c>
      <c r="EA6" s="65">
        <f t="shared" si="12"/>
        <v>52.5</v>
      </c>
      <c r="EB6" s="65" t="str">
        <f>IF(EB8="-","【-】","【"&amp;SUBSTITUTE(TEXT(EB8,"#,##0.0"),"-","△")&amp;"】")</f>
        <v>【50.7】</v>
      </c>
      <c r="EC6" s="65">
        <f>IF(EC8="-",NA(),EC8)</f>
        <v>75.7</v>
      </c>
      <c r="ED6" s="65">
        <f t="shared" ref="ED6:EL6" si="13">IF(ED8="-",NA(),ED8)</f>
        <v>76.099999999999994</v>
      </c>
      <c r="EE6" s="65">
        <f t="shared" si="13"/>
        <v>77.8</v>
      </c>
      <c r="EF6" s="65">
        <f t="shared" si="13"/>
        <v>78.900000000000006</v>
      </c>
      <c r="EG6" s="65">
        <f t="shared" si="13"/>
        <v>79.8</v>
      </c>
      <c r="EH6" s="65">
        <f t="shared" si="13"/>
        <v>62.9</v>
      </c>
      <c r="EI6" s="65">
        <f t="shared" si="13"/>
        <v>60</v>
      </c>
      <c r="EJ6" s="65">
        <f t="shared" si="13"/>
        <v>62.3</v>
      </c>
      <c r="EK6" s="65">
        <f t="shared" si="13"/>
        <v>61.7</v>
      </c>
      <c r="EL6" s="65">
        <f t="shared" si="13"/>
        <v>66.099999999999994</v>
      </c>
      <c r="EM6" s="65" t="str">
        <f>IF(EM8="-","【-】","【"&amp;SUBSTITUTE(TEXT(EM8,"#,##0.0"),"-","△")&amp;"】")</f>
        <v>【65.7】</v>
      </c>
      <c r="EN6" s="66">
        <f>IF(EN8="-",NA(),EN8)</f>
        <v>37312481</v>
      </c>
      <c r="EO6" s="66">
        <f t="shared" ref="EO6:EW6" si="14">IF(EO8="-",NA(),EO8)</f>
        <v>38014713</v>
      </c>
      <c r="EP6" s="66">
        <f t="shared" si="14"/>
        <v>38369794</v>
      </c>
      <c r="EQ6" s="66">
        <f t="shared" si="14"/>
        <v>39870792</v>
      </c>
      <c r="ER6" s="66">
        <f t="shared" si="14"/>
        <v>40629597</v>
      </c>
      <c r="ES6" s="66">
        <f t="shared" si="14"/>
        <v>39704002</v>
      </c>
      <c r="ET6" s="66">
        <f t="shared" si="14"/>
        <v>40361969</v>
      </c>
      <c r="EU6" s="66">
        <f t="shared" si="14"/>
        <v>42112933</v>
      </c>
      <c r="EV6" s="66">
        <f t="shared" si="14"/>
        <v>43764424</v>
      </c>
      <c r="EW6" s="66">
        <f t="shared" si="14"/>
        <v>44446754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232050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400床以上～500床未満</v>
      </c>
      <c r="O7" s="63"/>
      <c r="P7" s="63" t="str">
        <f>P8</f>
        <v>直営</v>
      </c>
      <c r="Q7" s="64">
        <f t="shared" si="15"/>
        <v>27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災 地 輪</v>
      </c>
      <c r="U7" s="64">
        <f>U8</f>
        <v>118919</v>
      </c>
      <c r="V7" s="64">
        <f>V8</f>
        <v>37739</v>
      </c>
      <c r="W7" s="63" t="str">
        <f>W8</f>
        <v>非該当</v>
      </c>
      <c r="X7" s="63" t="str">
        <f t="shared" si="15"/>
        <v>７：１</v>
      </c>
      <c r="Y7" s="64">
        <f t="shared" si="15"/>
        <v>499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499</v>
      </c>
      <c r="AE7" s="64">
        <f t="shared" si="15"/>
        <v>499</v>
      </c>
      <c r="AF7" s="64" t="str">
        <f t="shared" si="15"/>
        <v>-</v>
      </c>
      <c r="AG7" s="64">
        <f t="shared" si="15"/>
        <v>499</v>
      </c>
      <c r="AH7" s="65">
        <f>AH8</f>
        <v>107.8</v>
      </c>
      <c r="AI7" s="65">
        <f t="shared" ref="AI7:AQ7" si="16">AI8</f>
        <v>102.2</v>
      </c>
      <c r="AJ7" s="65">
        <f t="shared" si="16"/>
        <v>103.8</v>
      </c>
      <c r="AK7" s="65">
        <f t="shared" si="16"/>
        <v>103.6</v>
      </c>
      <c r="AL7" s="65">
        <f t="shared" si="16"/>
        <v>102.9</v>
      </c>
      <c r="AM7" s="65">
        <f t="shared" si="16"/>
        <v>102.1</v>
      </c>
      <c r="AN7" s="65">
        <f t="shared" si="16"/>
        <v>100.4</v>
      </c>
      <c r="AO7" s="65">
        <f t="shared" si="16"/>
        <v>99.7</v>
      </c>
      <c r="AP7" s="65">
        <f t="shared" si="16"/>
        <v>98.8</v>
      </c>
      <c r="AQ7" s="65">
        <f t="shared" si="16"/>
        <v>98.5</v>
      </c>
      <c r="AR7" s="65"/>
      <c r="AS7" s="65">
        <f>AS8</f>
        <v>106.8</v>
      </c>
      <c r="AT7" s="65">
        <f t="shared" ref="AT7:BB7" si="17">AT8</f>
        <v>101.2</v>
      </c>
      <c r="AU7" s="65">
        <f t="shared" si="17"/>
        <v>103</v>
      </c>
      <c r="AV7" s="65">
        <f t="shared" si="17"/>
        <v>103.6</v>
      </c>
      <c r="AW7" s="65">
        <f t="shared" si="17"/>
        <v>101.8</v>
      </c>
      <c r="AX7" s="65">
        <f t="shared" si="17"/>
        <v>96.7</v>
      </c>
      <c r="AY7" s="65">
        <f t="shared" si="17"/>
        <v>95.4</v>
      </c>
      <c r="AZ7" s="65">
        <f t="shared" si="17"/>
        <v>93.6</v>
      </c>
      <c r="BA7" s="65">
        <f t="shared" si="17"/>
        <v>91.8</v>
      </c>
      <c r="BB7" s="65">
        <f t="shared" si="17"/>
        <v>91.6</v>
      </c>
      <c r="BC7" s="65"/>
      <c r="BD7" s="65">
        <f>BD8</f>
        <v>11.9</v>
      </c>
      <c r="BE7" s="65">
        <f t="shared" ref="BE7:BM7" si="18">BE8</f>
        <v>11.9</v>
      </c>
      <c r="BF7" s="65">
        <f t="shared" si="18"/>
        <v>7.8</v>
      </c>
      <c r="BG7" s="65">
        <f t="shared" si="18"/>
        <v>6.8</v>
      </c>
      <c r="BH7" s="65">
        <f t="shared" si="18"/>
        <v>6.6</v>
      </c>
      <c r="BI7" s="65">
        <f t="shared" si="18"/>
        <v>51.7</v>
      </c>
      <c r="BJ7" s="65">
        <f t="shared" si="18"/>
        <v>52.1</v>
      </c>
      <c r="BK7" s="65">
        <f t="shared" si="18"/>
        <v>45.6</v>
      </c>
      <c r="BL7" s="65">
        <f t="shared" si="18"/>
        <v>38.1</v>
      </c>
      <c r="BM7" s="65">
        <f t="shared" si="18"/>
        <v>42.9</v>
      </c>
      <c r="BN7" s="65"/>
      <c r="BO7" s="65">
        <f>BO8</f>
        <v>88.1</v>
      </c>
      <c r="BP7" s="65">
        <f t="shared" ref="BP7:BX7" si="19">BP8</f>
        <v>80.599999999999994</v>
      </c>
      <c r="BQ7" s="65">
        <f t="shared" si="19"/>
        <v>77.5</v>
      </c>
      <c r="BR7" s="65">
        <f t="shared" si="19"/>
        <v>74</v>
      </c>
      <c r="BS7" s="65">
        <f t="shared" si="19"/>
        <v>73.900000000000006</v>
      </c>
      <c r="BT7" s="65">
        <f t="shared" si="19"/>
        <v>76.400000000000006</v>
      </c>
      <c r="BU7" s="65">
        <f t="shared" si="19"/>
        <v>76</v>
      </c>
      <c r="BV7" s="65">
        <f t="shared" si="19"/>
        <v>76.099999999999994</v>
      </c>
      <c r="BW7" s="65">
        <f t="shared" si="19"/>
        <v>75.7</v>
      </c>
      <c r="BX7" s="65">
        <f t="shared" si="19"/>
        <v>76.099999999999994</v>
      </c>
      <c r="BY7" s="65"/>
      <c r="BZ7" s="66">
        <f>BZ8</f>
        <v>49642</v>
      </c>
      <c r="CA7" s="66">
        <f t="shared" ref="CA7:CI7" si="20">CA8</f>
        <v>52323</v>
      </c>
      <c r="CB7" s="66">
        <f t="shared" si="20"/>
        <v>57219</v>
      </c>
      <c r="CC7" s="66">
        <f t="shared" si="20"/>
        <v>58979</v>
      </c>
      <c r="CD7" s="66">
        <f t="shared" si="20"/>
        <v>59313</v>
      </c>
      <c r="CE7" s="66">
        <f t="shared" si="20"/>
        <v>50749</v>
      </c>
      <c r="CF7" s="66">
        <f t="shared" si="20"/>
        <v>51813</v>
      </c>
      <c r="CG7" s="66">
        <f t="shared" si="20"/>
        <v>53447</v>
      </c>
      <c r="CH7" s="66">
        <f t="shared" si="20"/>
        <v>54464</v>
      </c>
      <c r="CI7" s="66">
        <f t="shared" si="20"/>
        <v>55265</v>
      </c>
      <c r="CJ7" s="65"/>
      <c r="CK7" s="66">
        <f>CK8</f>
        <v>11913</v>
      </c>
      <c r="CL7" s="66">
        <f t="shared" ref="CL7:CT7" si="21">CL8</f>
        <v>12867</v>
      </c>
      <c r="CM7" s="66">
        <f t="shared" si="21"/>
        <v>13307</v>
      </c>
      <c r="CN7" s="66">
        <f t="shared" si="21"/>
        <v>13725</v>
      </c>
      <c r="CO7" s="66">
        <f t="shared" si="21"/>
        <v>14014</v>
      </c>
      <c r="CP7" s="66">
        <f t="shared" si="21"/>
        <v>12339</v>
      </c>
      <c r="CQ7" s="66">
        <f t="shared" si="21"/>
        <v>12424</v>
      </c>
      <c r="CR7" s="66">
        <f t="shared" si="21"/>
        <v>13027</v>
      </c>
      <c r="CS7" s="66">
        <f t="shared" si="21"/>
        <v>13969</v>
      </c>
      <c r="CT7" s="66">
        <f t="shared" si="21"/>
        <v>14455</v>
      </c>
      <c r="CU7" s="65"/>
      <c r="CV7" s="65">
        <f>CV8</f>
        <v>48.8</v>
      </c>
      <c r="CW7" s="65">
        <f t="shared" ref="CW7:DE7" si="22">CW8</f>
        <v>51.4</v>
      </c>
      <c r="CX7" s="65">
        <f t="shared" si="22"/>
        <v>49.7</v>
      </c>
      <c r="CY7" s="65">
        <f t="shared" si="22"/>
        <v>50.4</v>
      </c>
      <c r="CZ7" s="65">
        <f t="shared" si="22"/>
        <v>51.7</v>
      </c>
      <c r="DA7" s="65">
        <f t="shared" si="22"/>
        <v>52.1</v>
      </c>
      <c r="DB7" s="65">
        <f t="shared" si="22"/>
        <v>52.5</v>
      </c>
      <c r="DC7" s="65">
        <f t="shared" si="22"/>
        <v>52.6</v>
      </c>
      <c r="DD7" s="65">
        <f t="shared" si="22"/>
        <v>53.2</v>
      </c>
      <c r="DE7" s="65">
        <f t="shared" si="22"/>
        <v>54.1</v>
      </c>
      <c r="DF7" s="65"/>
      <c r="DG7" s="65">
        <f>DG8</f>
        <v>22.3</v>
      </c>
      <c r="DH7" s="65">
        <f t="shared" ref="DH7:DP7" si="23">DH8</f>
        <v>24.2</v>
      </c>
      <c r="DI7" s="65">
        <f t="shared" si="23"/>
        <v>24.9</v>
      </c>
      <c r="DJ7" s="65">
        <f t="shared" si="23"/>
        <v>25.1</v>
      </c>
      <c r="DK7" s="65">
        <f t="shared" si="23"/>
        <v>23.7</v>
      </c>
      <c r="DL7" s="65">
        <f t="shared" si="23"/>
        <v>24.4</v>
      </c>
      <c r="DM7" s="65">
        <f t="shared" si="23"/>
        <v>24.3</v>
      </c>
      <c r="DN7" s="65">
        <f t="shared" si="23"/>
        <v>24.2</v>
      </c>
      <c r="DO7" s="65">
        <f t="shared" si="23"/>
        <v>25.3</v>
      </c>
      <c r="DP7" s="65">
        <f t="shared" si="23"/>
        <v>25.2</v>
      </c>
      <c r="DQ7" s="65"/>
      <c r="DR7" s="65">
        <f>DR8</f>
        <v>65.5</v>
      </c>
      <c r="DS7" s="65">
        <f t="shared" ref="DS7:EA7" si="24">DS8</f>
        <v>66.599999999999994</v>
      </c>
      <c r="DT7" s="65">
        <f t="shared" si="24"/>
        <v>68.599999999999994</v>
      </c>
      <c r="DU7" s="65">
        <f t="shared" si="24"/>
        <v>68.2</v>
      </c>
      <c r="DV7" s="65">
        <f t="shared" si="24"/>
        <v>70</v>
      </c>
      <c r="DW7" s="65">
        <f t="shared" si="24"/>
        <v>48.6</v>
      </c>
      <c r="DX7" s="65">
        <f t="shared" si="24"/>
        <v>47.3</v>
      </c>
      <c r="DY7" s="65">
        <f t="shared" si="24"/>
        <v>48.4</v>
      </c>
      <c r="DZ7" s="65">
        <f t="shared" si="24"/>
        <v>48.7</v>
      </c>
      <c r="EA7" s="65">
        <f t="shared" si="24"/>
        <v>52.5</v>
      </c>
      <c r="EB7" s="65"/>
      <c r="EC7" s="65">
        <f>EC8</f>
        <v>75.7</v>
      </c>
      <c r="ED7" s="65">
        <f t="shared" ref="ED7:EL7" si="25">ED8</f>
        <v>76.099999999999994</v>
      </c>
      <c r="EE7" s="65">
        <f t="shared" si="25"/>
        <v>77.8</v>
      </c>
      <c r="EF7" s="65">
        <f t="shared" si="25"/>
        <v>78.900000000000006</v>
      </c>
      <c r="EG7" s="65">
        <f t="shared" si="25"/>
        <v>79.8</v>
      </c>
      <c r="EH7" s="65">
        <f t="shared" si="25"/>
        <v>62.9</v>
      </c>
      <c r="EI7" s="65">
        <f t="shared" si="25"/>
        <v>60</v>
      </c>
      <c r="EJ7" s="65">
        <f t="shared" si="25"/>
        <v>62.3</v>
      </c>
      <c r="EK7" s="65">
        <f t="shared" si="25"/>
        <v>61.7</v>
      </c>
      <c r="EL7" s="65">
        <f t="shared" si="25"/>
        <v>66.099999999999994</v>
      </c>
      <c r="EM7" s="65"/>
      <c r="EN7" s="66">
        <f>EN8</f>
        <v>37312481</v>
      </c>
      <c r="EO7" s="66">
        <f t="shared" ref="EO7:EW7" si="26">EO8</f>
        <v>38014713</v>
      </c>
      <c r="EP7" s="66">
        <f t="shared" si="26"/>
        <v>38369794</v>
      </c>
      <c r="EQ7" s="66">
        <f t="shared" si="26"/>
        <v>39870792</v>
      </c>
      <c r="ER7" s="66">
        <f t="shared" si="26"/>
        <v>40629597</v>
      </c>
      <c r="ES7" s="66">
        <f t="shared" si="26"/>
        <v>39704002</v>
      </c>
      <c r="ET7" s="66">
        <f t="shared" si="26"/>
        <v>40361969</v>
      </c>
      <c r="EU7" s="66">
        <f t="shared" si="26"/>
        <v>42112933</v>
      </c>
      <c r="EV7" s="66">
        <f t="shared" si="26"/>
        <v>43764424</v>
      </c>
      <c r="EW7" s="66">
        <f t="shared" si="26"/>
        <v>44446754</v>
      </c>
      <c r="EX7" s="66"/>
    </row>
    <row r="8" spans="1:154" s="67" customFormat="1">
      <c r="A8" s="48"/>
      <c r="B8" s="68">
        <v>2016</v>
      </c>
      <c r="C8" s="68">
        <v>232050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27</v>
      </c>
      <c r="R8" s="68" t="s">
        <v>131</v>
      </c>
      <c r="S8" s="68" t="s">
        <v>132</v>
      </c>
      <c r="T8" s="68" t="s">
        <v>133</v>
      </c>
      <c r="U8" s="69">
        <v>118919</v>
      </c>
      <c r="V8" s="69">
        <v>37739</v>
      </c>
      <c r="W8" s="68" t="s">
        <v>134</v>
      </c>
      <c r="X8" s="70" t="s">
        <v>135</v>
      </c>
      <c r="Y8" s="69">
        <v>499</v>
      </c>
      <c r="Z8" s="69" t="s">
        <v>136</v>
      </c>
      <c r="AA8" s="69" t="s">
        <v>136</v>
      </c>
      <c r="AB8" s="69" t="s">
        <v>136</v>
      </c>
      <c r="AC8" s="69" t="s">
        <v>136</v>
      </c>
      <c r="AD8" s="69">
        <v>499</v>
      </c>
      <c r="AE8" s="69">
        <v>499</v>
      </c>
      <c r="AF8" s="69" t="s">
        <v>136</v>
      </c>
      <c r="AG8" s="69">
        <v>499</v>
      </c>
      <c r="AH8" s="71">
        <v>107.8</v>
      </c>
      <c r="AI8" s="71">
        <v>102.2</v>
      </c>
      <c r="AJ8" s="71">
        <v>103.8</v>
      </c>
      <c r="AK8" s="71">
        <v>103.6</v>
      </c>
      <c r="AL8" s="71">
        <v>102.9</v>
      </c>
      <c r="AM8" s="71">
        <v>102.1</v>
      </c>
      <c r="AN8" s="71">
        <v>100.4</v>
      </c>
      <c r="AO8" s="71">
        <v>99.7</v>
      </c>
      <c r="AP8" s="71">
        <v>98.8</v>
      </c>
      <c r="AQ8" s="71">
        <v>98.5</v>
      </c>
      <c r="AR8" s="71">
        <v>98.4</v>
      </c>
      <c r="AS8" s="71">
        <v>106.8</v>
      </c>
      <c r="AT8" s="71">
        <v>101.2</v>
      </c>
      <c r="AU8" s="71">
        <v>103</v>
      </c>
      <c r="AV8" s="71">
        <v>103.6</v>
      </c>
      <c r="AW8" s="71">
        <v>101.8</v>
      </c>
      <c r="AX8" s="71">
        <v>96.7</v>
      </c>
      <c r="AY8" s="71">
        <v>95.4</v>
      </c>
      <c r="AZ8" s="71">
        <v>93.6</v>
      </c>
      <c r="BA8" s="71">
        <v>91.8</v>
      </c>
      <c r="BB8" s="71">
        <v>91.6</v>
      </c>
      <c r="BC8" s="71">
        <v>89.5</v>
      </c>
      <c r="BD8" s="72">
        <v>11.9</v>
      </c>
      <c r="BE8" s="72">
        <v>11.9</v>
      </c>
      <c r="BF8" s="72">
        <v>7.8</v>
      </c>
      <c r="BG8" s="72">
        <v>6.8</v>
      </c>
      <c r="BH8" s="72">
        <v>6.6</v>
      </c>
      <c r="BI8" s="72">
        <v>51.7</v>
      </c>
      <c r="BJ8" s="72">
        <v>52.1</v>
      </c>
      <c r="BK8" s="72">
        <v>45.6</v>
      </c>
      <c r="BL8" s="72">
        <v>38.1</v>
      </c>
      <c r="BM8" s="72">
        <v>42.9</v>
      </c>
      <c r="BN8" s="72">
        <v>63.6</v>
      </c>
      <c r="BO8" s="71">
        <v>88.1</v>
      </c>
      <c r="BP8" s="71">
        <v>80.599999999999994</v>
      </c>
      <c r="BQ8" s="71">
        <v>77.5</v>
      </c>
      <c r="BR8" s="71">
        <v>74</v>
      </c>
      <c r="BS8" s="71">
        <v>73.900000000000006</v>
      </c>
      <c r="BT8" s="71">
        <v>76.400000000000006</v>
      </c>
      <c r="BU8" s="71">
        <v>76</v>
      </c>
      <c r="BV8" s="71">
        <v>76.099999999999994</v>
      </c>
      <c r="BW8" s="71">
        <v>75.7</v>
      </c>
      <c r="BX8" s="71">
        <v>76.099999999999994</v>
      </c>
      <c r="BY8" s="71">
        <v>74.2</v>
      </c>
      <c r="BZ8" s="72">
        <v>49642</v>
      </c>
      <c r="CA8" s="72">
        <v>52323</v>
      </c>
      <c r="CB8" s="72">
        <v>57219</v>
      </c>
      <c r="CC8" s="72">
        <v>58979</v>
      </c>
      <c r="CD8" s="72">
        <v>59313</v>
      </c>
      <c r="CE8" s="72">
        <v>50749</v>
      </c>
      <c r="CF8" s="72">
        <v>51813</v>
      </c>
      <c r="CG8" s="72">
        <v>53447</v>
      </c>
      <c r="CH8" s="72">
        <v>54464</v>
      </c>
      <c r="CI8" s="72">
        <v>55265</v>
      </c>
      <c r="CJ8" s="71">
        <v>49667</v>
      </c>
      <c r="CK8" s="72">
        <v>11913</v>
      </c>
      <c r="CL8" s="72">
        <v>12867</v>
      </c>
      <c r="CM8" s="72">
        <v>13307</v>
      </c>
      <c r="CN8" s="72">
        <v>13725</v>
      </c>
      <c r="CO8" s="72">
        <v>14014</v>
      </c>
      <c r="CP8" s="72">
        <v>12339</v>
      </c>
      <c r="CQ8" s="72">
        <v>12424</v>
      </c>
      <c r="CR8" s="72">
        <v>13027</v>
      </c>
      <c r="CS8" s="72">
        <v>13969</v>
      </c>
      <c r="CT8" s="72">
        <v>14455</v>
      </c>
      <c r="CU8" s="71">
        <v>13758</v>
      </c>
      <c r="CV8" s="72">
        <v>48.8</v>
      </c>
      <c r="CW8" s="72">
        <v>51.4</v>
      </c>
      <c r="CX8" s="72">
        <v>49.7</v>
      </c>
      <c r="CY8" s="72">
        <v>50.4</v>
      </c>
      <c r="CZ8" s="72">
        <v>51.7</v>
      </c>
      <c r="DA8" s="72">
        <v>52.1</v>
      </c>
      <c r="DB8" s="72">
        <v>52.5</v>
      </c>
      <c r="DC8" s="72">
        <v>52.6</v>
      </c>
      <c r="DD8" s="72">
        <v>53.2</v>
      </c>
      <c r="DE8" s="72">
        <v>54.1</v>
      </c>
      <c r="DF8" s="72">
        <v>55.2</v>
      </c>
      <c r="DG8" s="72">
        <v>22.3</v>
      </c>
      <c r="DH8" s="72">
        <v>24.2</v>
      </c>
      <c r="DI8" s="72">
        <v>24.9</v>
      </c>
      <c r="DJ8" s="72">
        <v>25.1</v>
      </c>
      <c r="DK8" s="72">
        <v>23.7</v>
      </c>
      <c r="DL8" s="72">
        <v>24.4</v>
      </c>
      <c r="DM8" s="72">
        <v>24.3</v>
      </c>
      <c r="DN8" s="72">
        <v>24.2</v>
      </c>
      <c r="DO8" s="72">
        <v>25.3</v>
      </c>
      <c r="DP8" s="72">
        <v>25.2</v>
      </c>
      <c r="DQ8" s="72">
        <v>24.1</v>
      </c>
      <c r="DR8" s="71">
        <v>65.5</v>
      </c>
      <c r="DS8" s="71">
        <v>66.599999999999994</v>
      </c>
      <c r="DT8" s="71">
        <v>68.599999999999994</v>
      </c>
      <c r="DU8" s="71">
        <v>68.2</v>
      </c>
      <c r="DV8" s="71">
        <v>70</v>
      </c>
      <c r="DW8" s="71">
        <v>48.6</v>
      </c>
      <c r="DX8" s="71">
        <v>47.3</v>
      </c>
      <c r="DY8" s="71">
        <v>48.4</v>
      </c>
      <c r="DZ8" s="71">
        <v>48.7</v>
      </c>
      <c r="EA8" s="71">
        <v>52.5</v>
      </c>
      <c r="EB8" s="71">
        <v>50.7</v>
      </c>
      <c r="EC8" s="71">
        <v>75.7</v>
      </c>
      <c r="ED8" s="71">
        <v>76.099999999999994</v>
      </c>
      <c r="EE8" s="71">
        <v>77.8</v>
      </c>
      <c r="EF8" s="71">
        <v>78.900000000000006</v>
      </c>
      <c r="EG8" s="71">
        <v>79.8</v>
      </c>
      <c r="EH8" s="71">
        <v>62.9</v>
      </c>
      <c r="EI8" s="71">
        <v>60</v>
      </c>
      <c r="EJ8" s="71">
        <v>62.3</v>
      </c>
      <c r="EK8" s="71">
        <v>61.7</v>
      </c>
      <c r="EL8" s="71">
        <v>66.099999999999994</v>
      </c>
      <c r="EM8" s="71">
        <v>65.7</v>
      </c>
      <c r="EN8" s="72">
        <v>37312481</v>
      </c>
      <c r="EO8" s="72">
        <v>38014713</v>
      </c>
      <c r="EP8" s="72">
        <v>38369794</v>
      </c>
      <c r="EQ8" s="72">
        <v>39870792</v>
      </c>
      <c r="ER8" s="72">
        <v>40629597</v>
      </c>
      <c r="ES8" s="72">
        <v>39704002</v>
      </c>
      <c r="ET8" s="72">
        <v>40361969</v>
      </c>
      <c r="EU8" s="72">
        <v>42112933</v>
      </c>
      <c r="EV8" s="72">
        <v>43764424</v>
      </c>
      <c r="EW8" s="72">
        <v>44446754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半田市</cp:lastModifiedBy>
  <cp:lastPrinted>2018-10-17T01:24:01Z</cp:lastPrinted>
  <dcterms:created xsi:type="dcterms:W3CDTF">2018-09-27T00:47:55Z</dcterms:created>
  <dcterms:modified xsi:type="dcterms:W3CDTF">2018-10-17T01:28:17Z</dcterms:modified>
  <cp:category/>
</cp:coreProperties>
</file>