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２表輸出入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<sst xmlns="http://schemas.openxmlformats.org/spreadsheetml/2006/main" count="57" uniqueCount="41">
  <si>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６年</t>
  </si>
  <si>
    <t>７年</t>
  </si>
  <si>
    <t>８年</t>
  </si>
  <si>
    <t>９年</t>
  </si>
  <si>
    <t>１２年</t>
  </si>
  <si>
    <t>①　輸出（県内港）</t>
  </si>
  <si>
    <t>１０年</t>
  </si>
  <si>
    <t>１１年</t>
  </si>
  <si>
    <t>食料品</t>
  </si>
  <si>
    <t>繊維製品</t>
  </si>
  <si>
    <t>化学製品</t>
  </si>
  <si>
    <t>非金属鉱物製品</t>
  </si>
  <si>
    <t>金属製品</t>
  </si>
  <si>
    <t>機械機器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</si>
  <si>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</si>
  <si>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</si>
  <si>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</si>
  <si>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</si>
  <si>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</si>
  <si>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</si>
  <si>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</si>
  <si>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</si>
  <si>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「食料品」＝「食料品及び動物」＋「飲料及びたばこ」</t>
  </si>
  <si>
    <t>「繊維製品」＝「織物用繊維及びくず」＋「織物用糸及び繊維製品」＋「衣類及び同付属品」</t>
  </si>
  <si>
    <t>「金属製品」＝「鉄鋼」＋「非鉄金属」＋「金属製品」</t>
  </si>
  <si>
    <t>「機械機器」＝「一般機械」＋「電気機器」＋「輸送用機器」＋「精密機器」</t>
  </si>
  <si>
    <t>②　輸入（県内港）</t>
  </si>
  <si>
    <t>１３年</t>
  </si>
  <si>
    <t>１４年</t>
  </si>
  <si>
    <t>上段：価　額(億円）</t>
  </si>
  <si>
    <t>下段：構成比（％）</t>
  </si>
  <si>
    <t>第２表　品目分類別輸出入額の推移</t>
  </si>
  <si>
    <t>１５年</t>
  </si>
  <si>
    <t>１６年</t>
  </si>
  <si>
    <t>品目／年</t>
  </si>
  <si>
    <t>自動車</t>
  </si>
  <si>
    <t>衣類</t>
  </si>
  <si>
    <t>非鉄金属</t>
  </si>
  <si>
    <t>石油ガス類</t>
  </si>
  <si>
    <t>原油・粗油</t>
  </si>
  <si>
    <t>１６年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</si>
</sst>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#,##0.0"/>
    <numFmt numFmtId="181" formatCode="#,##0_ ;[Red]\-#,##0\ "/>
    <numFmt numFmtId="182" formatCode="0_ "/>
    <numFmt numFmtId="183" formatCode="#,##0.0_ ;[Red]\-#,##0.0\ "/>
    <numFmt numFmtId="184" formatCode="0_);[Red]\(0\)"/>
    <numFmt numFmtId="185" formatCode="#,##0_ "/>
    <numFmt numFmtId="186" formatCode="0.0_ "/>
    <numFmt numFmtId="187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8" fontId="5" fillId="0" borderId="6" xfId="17" applyFont="1" applyBorder="1" applyAlignment="1">
      <alignment horizontal="center"/>
    </xf>
    <xf numFmtId="38" fontId="5" fillId="0" borderId="3" xfId="17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7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5" fillId="0" borderId="11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left"/>
    </xf>
    <xf numFmtId="38" fontId="5" fillId="0" borderId="0" xfId="17" applyFont="1" applyBorder="1" applyAlignment="1">
      <alignment horizontal="center"/>
    </xf>
    <xf numFmtId="38" fontId="5" fillId="0" borderId="5" xfId="17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182" fontId="5" fillId="0" borderId="0" xfId="0" applyNumberFormat="1" applyFont="1" applyAlignment="1">
      <alignment/>
    </xf>
    <xf numFmtId="38" fontId="5" fillId="0" borderId="12" xfId="17" applyFont="1" applyBorder="1" applyAlignment="1">
      <alignment horizontal="center"/>
    </xf>
    <xf numFmtId="38" fontId="5" fillId="0" borderId="0" xfId="17" applyFont="1" applyAlignment="1">
      <alignment horizontal="center"/>
    </xf>
    <xf numFmtId="183" fontId="5" fillId="0" borderId="9" xfId="17" applyNumberFormat="1" applyFont="1" applyBorder="1" applyAlignment="1">
      <alignment horizontal="center"/>
    </xf>
    <xf numFmtId="38" fontId="5" fillId="0" borderId="6" xfId="17" applyFont="1" applyFill="1" applyBorder="1" applyAlignment="1">
      <alignment horizontal="center"/>
    </xf>
    <xf numFmtId="183" fontId="5" fillId="0" borderId="9" xfId="17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3" fontId="5" fillId="0" borderId="0" xfId="17" applyNumberFormat="1" applyFont="1" applyBorder="1" applyAlignment="1">
      <alignment horizontal="center"/>
    </xf>
    <xf numFmtId="185" fontId="5" fillId="0" borderId="6" xfId="21" applyNumberFormat="1" applyFont="1" applyFill="1" applyBorder="1">
      <alignment vertical="center"/>
      <protection/>
    </xf>
    <xf numFmtId="186" fontId="5" fillId="0" borderId="9" xfId="21" applyNumberFormat="1" applyFont="1" applyFill="1" applyBorder="1">
      <alignment vertical="center"/>
      <protection/>
    </xf>
    <xf numFmtId="177" fontId="5" fillId="2" borderId="9" xfId="0" applyNumberFormat="1" applyFont="1" applyFill="1" applyBorder="1" applyAlignment="1">
      <alignment horizontal="center"/>
    </xf>
    <xf numFmtId="177" fontId="5" fillId="2" borderId="11" xfId="0" applyNumberFormat="1" applyFont="1" applyFill="1" applyBorder="1" applyAlignment="1">
      <alignment horizontal="center"/>
    </xf>
    <xf numFmtId="183" fontId="5" fillId="2" borderId="9" xfId="17" applyNumberFormat="1" applyFont="1" applyFill="1" applyBorder="1" applyAlignment="1">
      <alignment horizontal="center"/>
    </xf>
    <xf numFmtId="186" fontId="5" fillId="2" borderId="9" xfId="21" applyNumberFormat="1" applyFont="1" applyFill="1" applyBorder="1">
      <alignment vertical="center"/>
      <protection/>
    </xf>
    <xf numFmtId="177" fontId="5" fillId="2" borderId="5" xfId="0" applyNumberFormat="1" applyFont="1" applyFill="1" applyBorder="1" applyAlignment="1">
      <alignment horizontal="center"/>
    </xf>
    <xf numFmtId="177" fontId="5" fillId="3" borderId="11" xfId="0" applyNumberFormat="1" applyFont="1" applyFill="1" applyBorder="1" applyAlignment="1">
      <alignment horizontal="center"/>
    </xf>
    <xf numFmtId="177" fontId="5" fillId="3" borderId="5" xfId="0" applyNumberFormat="1" applyFont="1" applyFill="1" applyBorder="1" applyAlignment="1">
      <alignment horizontal="center"/>
    </xf>
    <xf numFmtId="183" fontId="5" fillId="3" borderId="9" xfId="17" applyNumberFormat="1" applyFont="1" applyFill="1" applyBorder="1" applyAlignment="1">
      <alignment horizontal="center"/>
    </xf>
    <xf numFmtId="186" fontId="5" fillId="3" borderId="9" xfId="21" applyNumberFormat="1" applyFont="1" applyFill="1" applyBorder="1">
      <alignment vertical="center"/>
      <protection/>
    </xf>
    <xf numFmtId="177" fontId="5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8" fontId="8" fillId="0" borderId="0" xfId="17" applyFont="1" applyAlignment="1">
      <alignment horizontal="center"/>
    </xf>
    <xf numFmtId="182" fontId="8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/>
    </xf>
    <xf numFmtId="185" fontId="5" fillId="0" borderId="6" xfId="21" applyNumberFormat="1" applyFont="1" applyFill="1" applyBorder="1" applyAlignment="1">
      <alignment vertical="center" shrinkToFit="1"/>
      <protection/>
    </xf>
    <xf numFmtId="0" fontId="0" fillId="0" borderId="4" xfId="0" applyFill="1" applyBorder="1" applyAlignment="1">
      <alignment/>
    </xf>
    <xf numFmtId="0" fontId="5" fillId="0" borderId="3" xfId="0" applyFont="1" applyFill="1" applyBorder="1" applyAlignment="1">
      <alignment horizontal="left" shrinkToFit="1"/>
    </xf>
    <xf numFmtId="38" fontId="5" fillId="0" borderId="3" xfId="17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5" xfId="0" applyFont="1" applyFill="1" applyBorder="1" applyAlignment="1">
      <alignment horizontal="left"/>
    </xf>
    <xf numFmtId="177" fontId="5" fillId="0" borderId="9" xfId="0" applyNumberFormat="1" applyFont="1" applyFill="1" applyBorder="1" applyAlignment="1">
      <alignment horizontal="center"/>
    </xf>
    <xf numFmtId="183" fontId="5" fillId="0" borderId="7" xfId="17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5" fillId="0" borderId="3" xfId="0" applyFont="1" applyBorder="1" applyAlignment="1">
      <alignment horizontal="left" wrapText="1"/>
    </xf>
    <xf numFmtId="38" fontId="5" fillId="0" borderId="3" xfId="17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left" wrapText="1"/>
    </xf>
    <xf numFmtId="177" fontId="5" fillId="0" borderId="1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７表　品目別地域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S5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00390625" style="0" customWidth="1"/>
    <col min="2" max="2" width="1.25" style="0" customWidth="1"/>
    <col min="3" max="3" width="9.375" style="0" customWidth="1"/>
    <col min="4" max="13" width="5.25390625" style="0" customWidth="1"/>
    <col min="14" max="16" width="5.375" style="0" customWidth="1"/>
    <col min="17" max="18" width="5.375" style="32" customWidth="1"/>
    <col min="19" max="19" width="5.875" style="30" bestFit="1" customWidth="1"/>
    <col min="20" max="20" width="5.125" style="0" bestFit="1" customWidth="1"/>
  </cols>
  <sheetData>
    <row r="1" spans="2:19" s="50" customFormat="1" ht="14.25">
      <c r="B1" s="36" t="s">
        <v>31</v>
      </c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Q1" s="53"/>
      <c r="R1" s="53"/>
      <c r="S1" s="54"/>
    </row>
    <row r="2" spans="2:14" ht="7.5" customHeight="1"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2" customHeight="1">
      <c r="B3" s="50" t="s">
        <v>5</v>
      </c>
      <c r="C3" s="2"/>
      <c r="D3" s="1"/>
      <c r="E3" s="1"/>
      <c r="F3" s="1"/>
      <c r="G3" s="1"/>
      <c r="H3" s="1"/>
      <c r="I3" s="1"/>
      <c r="J3" s="1"/>
      <c r="K3" s="1"/>
      <c r="L3" s="28" t="s">
        <v>29</v>
      </c>
      <c r="M3" s="1"/>
      <c r="N3" s="1"/>
      <c r="O3" s="28"/>
      <c r="P3" s="58"/>
    </row>
    <row r="4" spans="4:16" ht="12" customHeight="1">
      <c r="D4" s="1"/>
      <c r="E4" s="1"/>
      <c r="F4" s="1"/>
      <c r="G4" s="1"/>
      <c r="H4" s="1"/>
      <c r="I4" s="1"/>
      <c r="J4" s="1"/>
      <c r="K4" s="1"/>
      <c r="L4" s="59" t="s">
        <v>30</v>
      </c>
      <c r="M4" s="1"/>
      <c r="N4" s="1"/>
      <c r="O4" s="59"/>
      <c r="P4" s="58"/>
    </row>
    <row r="5" spans="2:19" ht="13.5">
      <c r="B5" s="3"/>
      <c r="C5" s="4" t="s">
        <v>34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6</v>
      </c>
      <c r="I5" s="5" t="s">
        <v>7</v>
      </c>
      <c r="J5" s="5" t="s">
        <v>4</v>
      </c>
      <c r="K5" s="31" t="s">
        <v>27</v>
      </c>
      <c r="L5" s="31" t="s">
        <v>28</v>
      </c>
      <c r="M5" s="31" t="s">
        <v>32</v>
      </c>
      <c r="N5" s="31" t="s">
        <v>33</v>
      </c>
      <c r="Q5"/>
      <c r="R5"/>
      <c r="S5"/>
    </row>
    <row r="6" spans="2:19" ht="13.5">
      <c r="B6" s="6" t="s">
        <v>8</v>
      </c>
      <c r="C6" s="7"/>
      <c r="D6" s="9">
        <v>107</v>
      </c>
      <c r="E6" s="9">
        <v>120</v>
      </c>
      <c r="F6" s="9">
        <v>124</v>
      </c>
      <c r="G6" s="9">
        <v>138</v>
      </c>
      <c r="H6" s="9">
        <v>158</v>
      </c>
      <c r="I6" s="9">
        <v>136</v>
      </c>
      <c r="J6" s="9">
        <v>134</v>
      </c>
      <c r="K6" s="8">
        <v>256.29096000000004</v>
      </c>
      <c r="L6" s="38">
        <v>129.90172</v>
      </c>
      <c r="M6" s="38">
        <v>118</v>
      </c>
      <c r="N6" s="38">
        <v>124</v>
      </c>
      <c r="Q6"/>
      <c r="R6"/>
      <c r="S6"/>
    </row>
    <row r="7" spans="2:19" ht="13.5">
      <c r="B7" s="6"/>
      <c r="C7" s="7"/>
      <c r="D7" s="11">
        <v>0.2</v>
      </c>
      <c r="E7" s="11">
        <v>0.2</v>
      </c>
      <c r="F7" s="11">
        <v>0.2</v>
      </c>
      <c r="G7" s="11">
        <v>0.2</v>
      </c>
      <c r="H7" s="11">
        <v>0.2</v>
      </c>
      <c r="I7" s="11">
        <v>0.2</v>
      </c>
      <c r="J7" s="11">
        <v>0.15725484673520163</v>
      </c>
      <c r="K7" s="33">
        <f>K6/89559.66877*100</f>
        <v>0.2861678292470979</v>
      </c>
      <c r="L7" s="39">
        <v>0.1342266046502761</v>
      </c>
      <c r="M7" s="39">
        <v>0.1342266046502761</v>
      </c>
      <c r="N7" s="39">
        <v>0.1342266046502761</v>
      </c>
      <c r="Q7"/>
      <c r="R7"/>
      <c r="S7"/>
    </row>
    <row r="8" spans="2:19" ht="13.5">
      <c r="B8" s="12" t="s">
        <v>9</v>
      </c>
      <c r="C8" s="13"/>
      <c r="D8" s="9">
        <v>420</v>
      </c>
      <c r="E8" s="9">
        <v>973</v>
      </c>
      <c r="F8" s="9">
        <v>671</v>
      </c>
      <c r="G8" s="9">
        <v>663</v>
      </c>
      <c r="H8" s="9">
        <v>606</v>
      </c>
      <c r="I8" s="9">
        <v>519</v>
      </c>
      <c r="J8" s="9">
        <v>497</v>
      </c>
      <c r="K8" s="8">
        <v>527.95559</v>
      </c>
      <c r="L8" s="38">
        <v>527.25837</v>
      </c>
      <c r="M8" s="38">
        <v>526</v>
      </c>
      <c r="N8" s="38">
        <v>583</v>
      </c>
      <c r="Q8"/>
      <c r="R8"/>
      <c r="S8"/>
    </row>
    <row r="9" spans="2:19" ht="13.5">
      <c r="B9" s="6"/>
      <c r="C9" s="7"/>
      <c r="D9" s="11">
        <v>0.7</v>
      </c>
      <c r="E9" s="11">
        <v>1.5</v>
      </c>
      <c r="F9" s="11">
        <v>0.9</v>
      </c>
      <c r="G9" s="11">
        <v>0.8</v>
      </c>
      <c r="H9" s="11">
        <v>0.7</v>
      </c>
      <c r="I9" s="11">
        <v>0.6</v>
      </c>
      <c r="J9" s="11">
        <v>0.5832511852790686</v>
      </c>
      <c r="K9" s="33">
        <f>K8/89559.66877*100</f>
        <v>0.5895014991132376</v>
      </c>
      <c r="L9" s="39">
        <v>0.5448126535856415</v>
      </c>
      <c r="M9" s="39">
        <v>0.5448126535856415</v>
      </c>
      <c r="N9" s="39">
        <v>0.5448126535856415</v>
      </c>
      <c r="Q9"/>
      <c r="R9"/>
      <c r="S9"/>
    </row>
    <row r="10" spans="2:19" ht="13.5">
      <c r="B10" s="12" t="s">
        <v>10</v>
      </c>
      <c r="C10" s="13"/>
      <c r="D10" s="9">
        <v>1373</v>
      </c>
      <c r="E10" s="9">
        <v>2036</v>
      </c>
      <c r="F10" s="9">
        <v>1853</v>
      </c>
      <c r="G10" s="9">
        <v>2109</v>
      </c>
      <c r="H10" s="8">
        <v>2053</v>
      </c>
      <c r="I10" s="8">
        <v>1930</v>
      </c>
      <c r="J10" s="8">
        <v>2088</v>
      </c>
      <c r="K10" s="8">
        <v>2044.01128</v>
      </c>
      <c r="L10" s="38">
        <v>2272.39096</v>
      </c>
      <c r="M10" s="38">
        <v>2619</v>
      </c>
      <c r="N10" s="38">
        <v>3092</v>
      </c>
      <c r="Q10"/>
      <c r="R10"/>
      <c r="S10"/>
    </row>
    <row r="11" spans="2:19" ht="13.5">
      <c r="B11" s="6"/>
      <c r="C11" s="7"/>
      <c r="D11" s="11">
        <v>2.2</v>
      </c>
      <c r="E11" s="11">
        <v>3.1</v>
      </c>
      <c r="F11" s="11">
        <v>2.6</v>
      </c>
      <c r="G11" s="11">
        <v>2.5</v>
      </c>
      <c r="H11" s="14">
        <v>2.3</v>
      </c>
      <c r="I11" s="14">
        <v>2.4</v>
      </c>
      <c r="J11" s="11">
        <v>2.4503591043515</v>
      </c>
      <c r="K11" s="33">
        <f>K10/89559.66877*100</f>
        <v>2.282289905793719</v>
      </c>
      <c r="L11" s="39">
        <v>2.348046838785363</v>
      </c>
      <c r="M11" s="39">
        <v>2.7</v>
      </c>
      <c r="N11" s="39">
        <v>2.9</v>
      </c>
      <c r="Q11"/>
      <c r="R11"/>
      <c r="S11"/>
    </row>
    <row r="12" spans="2:19" ht="13.5">
      <c r="B12" s="12" t="s">
        <v>11</v>
      </c>
      <c r="C12" s="13"/>
      <c r="D12" s="9">
        <v>1400</v>
      </c>
      <c r="E12" s="9">
        <v>1440</v>
      </c>
      <c r="F12" s="9">
        <v>1485</v>
      </c>
      <c r="G12" s="9">
        <v>1471</v>
      </c>
      <c r="H12" s="8">
        <v>1501</v>
      </c>
      <c r="I12" s="8">
        <v>1359</v>
      </c>
      <c r="J12" s="8">
        <v>1603</v>
      </c>
      <c r="K12" s="8">
        <v>1505.26792</v>
      </c>
      <c r="L12" s="38">
        <v>1587.1011</v>
      </c>
      <c r="M12" s="38">
        <v>1589</v>
      </c>
      <c r="N12" s="38">
        <v>1632</v>
      </c>
      <c r="Q12"/>
      <c r="R12"/>
      <c r="S12"/>
    </row>
    <row r="13" spans="2:19" ht="13.5">
      <c r="B13" s="15"/>
      <c r="C13" s="16"/>
      <c r="D13" s="11">
        <v>2.2</v>
      </c>
      <c r="E13" s="11">
        <v>2.2</v>
      </c>
      <c r="F13" s="11">
        <v>2.1</v>
      </c>
      <c r="G13" s="11">
        <v>1.7</v>
      </c>
      <c r="H13" s="14">
        <v>1.7</v>
      </c>
      <c r="I13" s="14">
        <v>1.7</v>
      </c>
      <c r="J13" s="11">
        <v>1.881190442660658</v>
      </c>
      <c r="K13" s="33">
        <f>K12/89559.66877*100</f>
        <v>1.6807430628910756</v>
      </c>
      <c r="L13" s="39">
        <v>1.6399412716761435</v>
      </c>
      <c r="M13" s="39">
        <v>1.6399412716761435</v>
      </c>
      <c r="N13" s="39">
        <v>1.5</v>
      </c>
      <c r="Q13"/>
      <c r="R13"/>
      <c r="S13"/>
    </row>
    <row r="14" spans="2:19" ht="13.5">
      <c r="B14" s="6" t="s">
        <v>12</v>
      </c>
      <c r="C14" s="7"/>
      <c r="D14" s="9">
        <v>2741</v>
      </c>
      <c r="E14" s="9">
        <v>3069</v>
      </c>
      <c r="F14" s="9">
        <v>3331</v>
      </c>
      <c r="G14" s="8">
        <v>4054</v>
      </c>
      <c r="H14" s="9">
        <v>3824</v>
      </c>
      <c r="I14" s="9">
        <v>3136</v>
      </c>
      <c r="J14" s="9">
        <v>3417</v>
      </c>
      <c r="K14" s="8">
        <v>3797.03092</v>
      </c>
      <c r="L14" s="38">
        <v>4066.82822</v>
      </c>
      <c r="M14" s="38">
        <v>3964</v>
      </c>
      <c r="N14" s="38">
        <v>4814</v>
      </c>
      <c r="Q14"/>
      <c r="R14"/>
      <c r="S14"/>
    </row>
    <row r="15" spans="2:19" ht="13.5">
      <c r="B15" s="15"/>
      <c r="C15" s="16"/>
      <c r="D15" s="11">
        <v>4.3</v>
      </c>
      <c r="E15" s="11">
        <v>4.6</v>
      </c>
      <c r="F15" s="11">
        <v>4.6</v>
      </c>
      <c r="G15" s="14">
        <v>4.8</v>
      </c>
      <c r="H15" s="11">
        <v>4.3</v>
      </c>
      <c r="I15" s="11">
        <v>3.9</v>
      </c>
      <c r="J15" s="11">
        <v>4.0099985917476415</v>
      </c>
      <c r="K15" s="33">
        <f>K14/89559.66877*100</f>
        <v>4.239666104339032</v>
      </c>
      <c r="L15" s="39">
        <v>4.202227219674428</v>
      </c>
      <c r="M15" s="39">
        <v>4</v>
      </c>
      <c r="N15" s="39">
        <v>4.5</v>
      </c>
      <c r="Q15"/>
      <c r="R15"/>
      <c r="S15"/>
    </row>
    <row r="16" spans="2:19" ht="13.5">
      <c r="B16" s="6" t="s">
        <v>13</v>
      </c>
      <c r="C16" s="7"/>
      <c r="D16" s="9">
        <v>55378</v>
      </c>
      <c r="E16" s="9">
        <v>56332</v>
      </c>
      <c r="F16" s="9">
        <v>62027</v>
      </c>
      <c r="G16" s="9">
        <v>72805</v>
      </c>
      <c r="H16" s="9">
        <v>76681</v>
      </c>
      <c r="I16" s="9">
        <v>70736</v>
      </c>
      <c r="J16" s="9">
        <v>74650</v>
      </c>
      <c r="K16" s="8">
        <v>78313.37216</v>
      </c>
      <c r="L16" s="38">
        <v>84979.35651</v>
      </c>
      <c r="M16" s="38">
        <v>86421</v>
      </c>
      <c r="N16" s="38">
        <v>92551</v>
      </c>
      <c r="Q16"/>
      <c r="R16"/>
      <c r="S16"/>
    </row>
    <row r="17" spans="2:19" ht="13.5">
      <c r="B17" s="6"/>
      <c r="C17" s="7"/>
      <c r="D17" s="45">
        <v>87.6</v>
      </c>
      <c r="E17" s="45">
        <v>85.1</v>
      </c>
      <c r="F17" s="45">
        <v>86.4</v>
      </c>
      <c r="G17" s="45">
        <v>86.5</v>
      </c>
      <c r="H17" s="45">
        <v>87.1</v>
      </c>
      <c r="I17" s="45">
        <v>87.4</v>
      </c>
      <c r="J17" s="46">
        <v>87.60503215509553</v>
      </c>
      <c r="K17" s="47">
        <f>K16/89559.66877*100</f>
        <v>87.44267730725775</v>
      </c>
      <c r="L17" s="48">
        <v>87.80861785126969</v>
      </c>
      <c r="M17" s="48">
        <v>87.5</v>
      </c>
      <c r="N17" s="48">
        <v>86.6</v>
      </c>
      <c r="Q17"/>
      <c r="R17"/>
      <c r="S17"/>
    </row>
    <row r="18" spans="2:19" ht="13.5">
      <c r="B18" s="18"/>
      <c r="C18" s="19" t="s">
        <v>14</v>
      </c>
      <c r="D18" s="21">
        <v>12733</v>
      </c>
      <c r="E18" s="21">
        <v>15798</v>
      </c>
      <c r="F18" s="21">
        <v>17067</v>
      </c>
      <c r="G18" s="21">
        <v>18487</v>
      </c>
      <c r="H18" s="21">
        <v>18132</v>
      </c>
      <c r="I18" s="21">
        <v>16902</v>
      </c>
      <c r="J18" s="8">
        <v>18417</v>
      </c>
      <c r="K18" s="8">
        <v>19246.97902</v>
      </c>
      <c r="L18" s="38">
        <v>19064.1013</v>
      </c>
      <c r="M18" s="38">
        <v>19357</v>
      </c>
      <c r="N18" s="38">
        <v>21098</v>
      </c>
      <c r="O18" s="26"/>
      <c r="Q18"/>
      <c r="R18"/>
      <c r="S18"/>
    </row>
    <row r="19" spans="2:19" ht="13.5">
      <c r="B19" s="18"/>
      <c r="C19" s="22"/>
      <c r="D19" s="41">
        <v>20.1</v>
      </c>
      <c r="E19" s="41">
        <v>23.9</v>
      </c>
      <c r="F19" s="41">
        <v>23.8</v>
      </c>
      <c r="G19" s="41">
        <v>22</v>
      </c>
      <c r="H19" s="41">
        <v>20.6</v>
      </c>
      <c r="I19" s="41">
        <v>20.9</v>
      </c>
      <c r="J19" s="40">
        <v>21.613153077031406</v>
      </c>
      <c r="K19" s="42">
        <f>K18/89559.66877*100</f>
        <v>21.490676868656756</v>
      </c>
      <c r="L19" s="43">
        <v>19.69881221132341</v>
      </c>
      <c r="M19" s="43">
        <v>19.6</v>
      </c>
      <c r="N19" s="43">
        <v>19.7</v>
      </c>
      <c r="Q19"/>
      <c r="R19"/>
      <c r="S19"/>
    </row>
    <row r="20" spans="2:19" ht="13.5">
      <c r="B20" s="18"/>
      <c r="C20" s="19" t="s">
        <v>15</v>
      </c>
      <c r="D20" s="21">
        <v>8614</v>
      </c>
      <c r="E20" s="21">
        <v>10085</v>
      </c>
      <c r="F20" s="21">
        <v>10348</v>
      </c>
      <c r="G20" s="21">
        <v>11993</v>
      </c>
      <c r="H20" s="21">
        <v>11535</v>
      </c>
      <c r="I20" s="21">
        <v>10233</v>
      </c>
      <c r="J20" s="21">
        <v>11185</v>
      </c>
      <c r="K20" s="8">
        <v>10763.91145</v>
      </c>
      <c r="L20" s="38">
        <v>11016.27207</v>
      </c>
      <c r="M20" s="38">
        <v>11542</v>
      </c>
      <c r="N20" s="38">
        <v>13176</v>
      </c>
      <c r="Q20"/>
      <c r="R20"/>
      <c r="S20"/>
    </row>
    <row r="21" spans="2:19" ht="13.5">
      <c r="B21" s="6"/>
      <c r="C21" s="22"/>
      <c r="D21" s="41">
        <v>13.6</v>
      </c>
      <c r="E21" s="41">
        <v>15.2</v>
      </c>
      <c r="F21" s="41">
        <v>14.4</v>
      </c>
      <c r="G21" s="41">
        <v>14.2</v>
      </c>
      <c r="H21" s="41">
        <v>13.1</v>
      </c>
      <c r="I21" s="41">
        <v>12.7</v>
      </c>
      <c r="J21" s="44">
        <v>13.126085527859926</v>
      </c>
      <c r="K21" s="42">
        <f>K20/89559.66877*100</f>
        <v>12.018703952158441</v>
      </c>
      <c r="L21" s="43">
        <v>11.383042471337323</v>
      </c>
      <c r="M21" s="43">
        <v>11.7</v>
      </c>
      <c r="N21" s="43">
        <v>12.3</v>
      </c>
      <c r="Q21"/>
      <c r="R21"/>
      <c r="S21"/>
    </row>
    <row r="22" spans="2:19" ht="13.5">
      <c r="B22" s="6"/>
      <c r="C22" s="19" t="s">
        <v>16</v>
      </c>
      <c r="D22" s="21">
        <v>32280</v>
      </c>
      <c r="E22" s="21">
        <v>28419</v>
      </c>
      <c r="F22" s="21">
        <v>32513</v>
      </c>
      <c r="G22" s="21">
        <v>40087</v>
      </c>
      <c r="H22" s="21">
        <v>44596</v>
      </c>
      <c r="I22" s="21">
        <v>41406</v>
      </c>
      <c r="J22" s="8">
        <v>42890</v>
      </c>
      <c r="K22" s="8">
        <v>46355.48883</v>
      </c>
      <c r="L22" s="38">
        <v>53510.22058</v>
      </c>
      <c r="M22" s="38">
        <v>53758</v>
      </c>
      <c r="N22" s="38">
        <v>56423</v>
      </c>
      <c r="Q22"/>
      <c r="R22"/>
      <c r="S22"/>
    </row>
    <row r="23" spans="2:19" ht="13.5">
      <c r="B23" s="6"/>
      <c r="C23" s="23"/>
      <c r="D23" s="17">
        <v>51</v>
      </c>
      <c r="E23" s="17">
        <v>42.9</v>
      </c>
      <c r="F23" s="17">
        <v>45.3</v>
      </c>
      <c r="G23" s="17">
        <v>47.6</v>
      </c>
      <c r="H23" s="17">
        <v>50.7</v>
      </c>
      <c r="I23" s="17">
        <v>51.2</v>
      </c>
      <c r="J23" s="14">
        <v>50.33328639158804</v>
      </c>
      <c r="K23" s="33">
        <f>K22/89559.66877*100</f>
        <v>51.75933482854484</v>
      </c>
      <c r="L23" s="39">
        <v>55.291763823764065</v>
      </c>
      <c r="M23" s="39">
        <v>54.4</v>
      </c>
      <c r="N23" s="39">
        <v>52.8</v>
      </c>
      <c r="Q23"/>
      <c r="R23"/>
      <c r="S23"/>
    </row>
    <row r="24" spans="2:19" ht="13.5">
      <c r="B24" s="6"/>
      <c r="C24" s="22" t="s">
        <v>17</v>
      </c>
      <c r="D24" s="21">
        <v>25098</v>
      </c>
      <c r="E24" s="21">
        <v>21212</v>
      </c>
      <c r="F24" s="21">
        <v>24411</v>
      </c>
      <c r="G24" s="21">
        <v>31687</v>
      </c>
      <c r="H24" s="21">
        <v>35544</v>
      </c>
      <c r="I24" s="21">
        <v>32810</v>
      </c>
      <c r="J24" s="21">
        <v>33944</v>
      </c>
      <c r="K24" s="8">
        <v>37128.01211</v>
      </c>
      <c r="L24" s="38">
        <v>43230.03155</v>
      </c>
      <c r="M24" s="38">
        <v>42934</v>
      </c>
      <c r="N24" s="38">
        <v>44157</v>
      </c>
      <c r="Q24"/>
      <c r="R24"/>
      <c r="S24"/>
    </row>
    <row r="25" spans="2:19" ht="13.5">
      <c r="B25" s="6"/>
      <c r="C25" s="23"/>
      <c r="D25" s="41">
        <v>39.7</v>
      </c>
      <c r="E25" s="41">
        <v>32.1</v>
      </c>
      <c r="F25" s="41">
        <v>34</v>
      </c>
      <c r="G25" s="41">
        <v>37.6</v>
      </c>
      <c r="H25" s="41">
        <v>40.4</v>
      </c>
      <c r="I25" s="41">
        <v>40.6</v>
      </c>
      <c r="J25" s="44">
        <v>39.834765056564805</v>
      </c>
      <c r="K25" s="42">
        <f>K24/89559.66877*100</f>
        <v>41.45617398982259</v>
      </c>
      <c r="L25" s="43">
        <v>44.66931118295287</v>
      </c>
      <c r="M25" s="43">
        <v>43.5</v>
      </c>
      <c r="N25" s="43">
        <v>41.3</v>
      </c>
      <c r="Q25"/>
      <c r="R25"/>
      <c r="S25"/>
    </row>
    <row r="26" spans="2:19" ht="13.5">
      <c r="B26" s="12" t="s">
        <v>18</v>
      </c>
      <c r="C26" s="13"/>
      <c r="D26" s="21">
        <v>1829</v>
      </c>
      <c r="E26" s="21">
        <v>2199</v>
      </c>
      <c r="F26" s="21">
        <v>2320</v>
      </c>
      <c r="G26" s="21">
        <v>2930</v>
      </c>
      <c r="H26" s="21">
        <v>3194</v>
      </c>
      <c r="I26" s="21">
        <v>3077</v>
      </c>
      <c r="J26" s="8">
        <v>2823</v>
      </c>
      <c r="K26" s="8">
        <v>3115.7399399999995</v>
      </c>
      <c r="L26" s="38">
        <v>3215.08605</v>
      </c>
      <c r="M26" s="38">
        <v>3535</v>
      </c>
      <c r="N26" s="61">
        <f>N28-+N6-+N8-+N10-+N12-+N14-+N16</f>
        <v>4137</v>
      </c>
      <c r="Q26"/>
      <c r="R26"/>
      <c r="S26"/>
    </row>
    <row r="27" spans="2:19" ht="13.5">
      <c r="B27" s="15"/>
      <c r="C27" s="16"/>
      <c r="D27" s="17">
        <v>2.9</v>
      </c>
      <c r="E27" s="17">
        <v>3.3</v>
      </c>
      <c r="F27" s="17">
        <v>3.2</v>
      </c>
      <c r="G27" s="17">
        <v>3.5</v>
      </c>
      <c r="H27" s="17">
        <v>3.7</v>
      </c>
      <c r="I27" s="17">
        <v>3.8</v>
      </c>
      <c r="J27" s="11">
        <v>3.3129136741304044</v>
      </c>
      <c r="K27" s="33">
        <f>K26/89559.66877*100</f>
        <v>3.478954291358082</v>
      </c>
      <c r="L27" s="39">
        <v>3.32212756035846</v>
      </c>
      <c r="M27" s="39">
        <v>3.6</v>
      </c>
      <c r="N27" s="39">
        <f>N29-+N7-+N9-+N11-+N13-+N15-+N17</f>
        <v>3.8209607417640825</v>
      </c>
      <c r="Q27"/>
      <c r="R27"/>
      <c r="S27"/>
    </row>
    <row r="28" spans="2:19" ht="13.5">
      <c r="B28" s="75" t="s">
        <v>19</v>
      </c>
      <c r="C28" s="76"/>
      <c r="D28" s="9">
        <v>63248</v>
      </c>
      <c r="E28" s="9">
        <v>66168</v>
      </c>
      <c r="F28" s="9">
        <v>71810</v>
      </c>
      <c r="G28" s="9">
        <v>84170</v>
      </c>
      <c r="H28" s="9">
        <v>88017</v>
      </c>
      <c r="I28" s="9">
        <v>80893</v>
      </c>
      <c r="J28" s="9">
        <v>85212</v>
      </c>
      <c r="K28" s="8">
        <v>89559.66877</v>
      </c>
      <c r="L28" s="38">
        <v>96777.92293</v>
      </c>
      <c r="M28" s="38">
        <v>98772</v>
      </c>
      <c r="N28" s="61">
        <v>106933</v>
      </c>
      <c r="Q28"/>
      <c r="R28"/>
      <c r="S28"/>
    </row>
    <row r="29" spans="2:19" ht="13.5">
      <c r="B29" s="24"/>
      <c r="C29" s="25"/>
      <c r="D29" s="17">
        <v>100</v>
      </c>
      <c r="E29" s="17">
        <v>100</v>
      </c>
      <c r="F29" s="17">
        <v>100</v>
      </c>
      <c r="G29" s="17">
        <v>100</v>
      </c>
      <c r="H29" s="17">
        <v>100</v>
      </c>
      <c r="I29" s="17">
        <v>100</v>
      </c>
      <c r="J29" s="17">
        <v>100</v>
      </c>
      <c r="K29" s="33">
        <f>K28/89559.66877*100</f>
        <v>100</v>
      </c>
      <c r="L29" s="39">
        <v>100</v>
      </c>
      <c r="M29" s="39">
        <v>100</v>
      </c>
      <c r="N29" s="39">
        <v>100</v>
      </c>
      <c r="Q29"/>
      <c r="R29"/>
      <c r="S29"/>
    </row>
    <row r="30" spans="2:14" ht="13.5">
      <c r="B30" s="26" t="s">
        <v>20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2:14" ht="13.5">
      <c r="B31" s="26" t="s">
        <v>21</v>
      </c>
      <c r="C31" s="26"/>
      <c r="D31" s="28" t="s">
        <v>22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3.5">
      <c r="B32" s="26"/>
      <c r="C32" s="26"/>
      <c r="D32" s="28" t="s">
        <v>23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3.5">
      <c r="B33" s="26"/>
      <c r="C33" s="26"/>
      <c r="D33" s="28" t="s">
        <v>24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ht="13.5">
      <c r="B34" s="26"/>
      <c r="C34" s="26"/>
      <c r="D34" s="26" t="s">
        <v>25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6" spans="2:16" ht="13.5">
      <c r="B36" s="50" t="s">
        <v>26</v>
      </c>
      <c r="C36" s="50"/>
      <c r="D36" s="1"/>
      <c r="E36" s="1"/>
      <c r="F36" s="1"/>
      <c r="G36" s="1"/>
      <c r="H36" s="1"/>
      <c r="I36" s="1"/>
      <c r="J36" s="1"/>
      <c r="K36" s="1"/>
      <c r="L36" s="28" t="s">
        <v>29</v>
      </c>
      <c r="M36" s="1"/>
      <c r="N36" s="1"/>
      <c r="P36" s="58"/>
    </row>
    <row r="37" spans="4:16" ht="13.5">
      <c r="D37" s="1"/>
      <c r="E37" s="1"/>
      <c r="F37" s="1"/>
      <c r="G37" s="1"/>
      <c r="H37" s="1"/>
      <c r="I37" s="1"/>
      <c r="J37" s="1"/>
      <c r="K37" s="1"/>
      <c r="L37" s="59" t="s">
        <v>30</v>
      </c>
      <c r="M37" s="1"/>
      <c r="N37" s="1"/>
      <c r="P37" s="58"/>
    </row>
    <row r="38" spans="2:19" ht="13.5">
      <c r="B38" s="55"/>
      <c r="C38" s="5" t="s">
        <v>34</v>
      </c>
      <c r="D38" s="5" t="s">
        <v>0</v>
      </c>
      <c r="E38" s="5" t="s">
        <v>1</v>
      </c>
      <c r="F38" s="5" t="s">
        <v>2</v>
      </c>
      <c r="G38" s="5" t="s">
        <v>3</v>
      </c>
      <c r="H38" s="5" t="s">
        <v>6</v>
      </c>
      <c r="I38" s="5" t="s">
        <v>7</v>
      </c>
      <c r="J38" s="5" t="s">
        <v>4</v>
      </c>
      <c r="K38" s="29" t="s">
        <v>27</v>
      </c>
      <c r="L38" s="31" t="s">
        <v>28</v>
      </c>
      <c r="M38" s="31" t="s">
        <v>32</v>
      </c>
      <c r="N38" s="31" t="s">
        <v>40</v>
      </c>
      <c r="Q38"/>
      <c r="R38"/>
      <c r="S38"/>
    </row>
    <row r="39" spans="2:19" ht="13.5">
      <c r="B39" s="56"/>
      <c r="C39" s="13" t="s">
        <v>35</v>
      </c>
      <c r="D39" s="9">
        <v>2701</v>
      </c>
      <c r="E39" s="9">
        <v>3857</v>
      </c>
      <c r="F39" s="9">
        <v>4441</v>
      </c>
      <c r="G39" s="9">
        <v>4126</v>
      </c>
      <c r="H39" s="9">
        <v>3348</v>
      </c>
      <c r="I39" s="9">
        <v>2892</v>
      </c>
      <c r="J39" s="9">
        <v>3692</v>
      </c>
      <c r="K39" s="34">
        <v>3713</v>
      </c>
      <c r="L39" s="34">
        <v>3780</v>
      </c>
      <c r="M39" s="34">
        <v>3977</v>
      </c>
      <c r="N39" s="34">
        <v>4146</v>
      </c>
      <c r="Q39"/>
      <c r="R39"/>
      <c r="S39"/>
    </row>
    <row r="40" spans="2:19" ht="13.5">
      <c r="B40" s="57"/>
      <c r="C40" s="7"/>
      <c r="D40" s="11">
        <v>12.1</v>
      </c>
      <c r="E40" s="11">
        <v>13.9</v>
      </c>
      <c r="F40" s="11">
        <v>13.7</v>
      </c>
      <c r="G40" s="11">
        <v>11.8</v>
      </c>
      <c r="H40" s="11">
        <v>10.4</v>
      </c>
      <c r="I40" s="11">
        <v>9.3</v>
      </c>
      <c r="J40" s="11">
        <f>J39/34185*100</f>
        <v>10.800058505192336</v>
      </c>
      <c r="K40" s="35">
        <f>K39/36045.38604*100</f>
        <v>10.300902301003626</v>
      </c>
      <c r="L40" s="35">
        <v>10.1</v>
      </c>
      <c r="M40" s="35">
        <v>10.1</v>
      </c>
      <c r="N40" s="35">
        <v>9.5</v>
      </c>
      <c r="Q40"/>
      <c r="R40"/>
      <c r="S40"/>
    </row>
    <row r="41" spans="2:19" ht="13.5">
      <c r="B41" s="56"/>
      <c r="C41" s="13" t="s">
        <v>36</v>
      </c>
      <c r="D41" s="9">
        <v>1183</v>
      </c>
      <c r="E41" s="9">
        <v>2025</v>
      </c>
      <c r="F41" s="9">
        <v>2431</v>
      </c>
      <c r="G41" s="9">
        <v>2273</v>
      </c>
      <c r="H41" s="9">
        <v>2286</v>
      </c>
      <c r="I41" s="9">
        <v>2239</v>
      </c>
      <c r="J41" s="9">
        <v>2465</v>
      </c>
      <c r="K41" s="34">
        <v>2812</v>
      </c>
      <c r="L41" s="34">
        <v>2732</v>
      </c>
      <c r="M41" s="34">
        <v>2756</v>
      </c>
      <c r="N41" s="34">
        <v>2793</v>
      </c>
      <c r="Q41"/>
      <c r="R41"/>
      <c r="S41"/>
    </row>
    <row r="42" spans="2:19" ht="13.5">
      <c r="B42" s="57"/>
      <c r="C42" s="7"/>
      <c r="D42" s="11">
        <v>5.3</v>
      </c>
      <c r="E42" s="11">
        <v>7.3</v>
      </c>
      <c r="F42" s="11">
        <v>7.5</v>
      </c>
      <c r="G42" s="11">
        <v>6.5</v>
      </c>
      <c r="H42" s="11">
        <v>7.1</v>
      </c>
      <c r="I42" s="11">
        <v>7.2</v>
      </c>
      <c r="J42" s="11">
        <f>J41/34185*100</f>
        <v>7.210764955389791</v>
      </c>
      <c r="K42" s="35">
        <f>K41/36045.38604*100</f>
        <v>7.8012758606038775</v>
      </c>
      <c r="L42" s="35">
        <v>7.3</v>
      </c>
      <c r="M42" s="35">
        <v>7</v>
      </c>
      <c r="N42" s="35">
        <v>6.4</v>
      </c>
      <c r="Q42"/>
      <c r="R42"/>
      <c r="S42"/>
    </row>
    <row r="43" spans="2:19" ht="13.5">
      <c r="B43" s="56"/>
      <c r="C43" s="13" t="s">
        <v>37</v>
      </c>
      <c r="D43" s="9">
        <v>1317</v>
      </c>
      <c r="E43" s="9">
        <v>1942</v>
      </c>
      <c r="F43" s="9">
        <v>1978</v>
      </c>
      <c r="G43" s="9">
        <v>2377</v>
      </c>
      <c r="H43" s="9">
        <v>1964</v>
      </c>
      <c r="I43" s="9">
        <v>1787</v>
      </c>
      <c r="J43" s="9">
        <v>2051</v>
      </c>
      <c r="K43" s="34">
        <v>1910</v>
      </c>
      <c r="L43" s="34">
        <v>2058</v>
      </c>
      <c r="M43" s="34">
        <v>2244</v>
      </c>
      <c r="N43" s="34">
        <v>2575</v>
      </c>
      <c r="Q43"/>
      <c r="R43"/>
      <c r="S43"/>
    </row>
    <row r="44" spans="2:19" ht="13.5">
      <c r="B44" s="57"/>
      <c r="C44" s="7"/>
      <c r="D44" s="11">
        <v>5.9</v>
      </c>
      <c r="E44" s="11">
        <v>7</v>
      </c>
      <c r="F44" s="11">
        <v>6.1</v>
      </c>
      <c r="G44" s="11">
        <v>6.8</v>
      </c>
      <c r="H44" s="11">
        <v>6.1</v>
      </c>
      <c r="I44" s="11">
        <v>5.8</v>
      </c>
      <c r="J44" s="11">
        <v>6</v>
      </c>
      <c r="K44" s="35">
        <f>K43/36045.38604*100</f>
        <v>5.298875140026105</v>
      </c>
      <c r="L44" s="35">
        <v>5.5</v>
      </c>
      <c r="M44" s="35">
        <v>5.7</v>
      </c>
      <c r="N44" s="35">
        <v>5.9</v>
      </c>
      <c r="Q44"/>
      <c r="R44"/>
      <c r="S44"/>
    </row>
    <row r="45" spans="2:19" ht="13.5">
      <c r="B45" s="62"/>
      <c r="C45" s="63" t="s">
        <v>38</v>
      </c>
      <c r="D45" s="64">
        <v>893</v>
      </c>
      <c r="E45" s="64">
        <v>916</v>
      </c>
      <c r="F45" s="64">
        <v>1070</v>
      </c>
      <c r="G45" s="64">
        <v>1503</v>
      </c>
      <c r="H45" s="34">
        <v>1223</v>
      </c>
      <c r="I45" s="34">
        <v>1354</v>
      </c>
      <c r="J45" s="34">
        <v>2256</v>
      </c>
      <c r="K45" s="34">
        <v>2235</v>
      </c>
      <c r="L45" s="34">
        <v>2320</v>
      </c>
      <c r="M45" s="34">
        <v>2362</v>
      </c>
      <c r="N45" s="34">
        <v>2400</v>
      </c>
      <c r="Q45"/>
      <c r="R45"/>
      <c r="S45"/>
    </row>
    <row r="46" spans="2:19" ht="13.5">
      <c r="B46" s="65"/>
      <c r="C46" s="66"/>
      <c r="D46" s="49">
        <v>4</v>
      </c>
      <c r="E46" s="49">
        <v>3.3</v>
      </c>
      <c r="F46" s="49">
        <v>3.3</v>
      </c>
      <c r="G46" s="49">
        <v>4.3</v>
      </c>
      <c r="H46" s="67">
        <v>3.8</v>
      </c>
      <c r="I46" s="67">
        <v>4.4</v>
      </c>
      <c r="J46" s="49">
        <f>J45/34185*100</f>
        <v>6.599385695480474</v>
      </c>
      <c r="K46" s="35">
        <f>K45/36045.38604*100</f>
        <v>6.20051619788395</v>
      </c>
      <c r="L46" s="35">
        <v>6.2</v>
      </c>
      <c r="M46" s="35">
        <v>6</v>
      </c>
      <c r="N46" s="35">
        <v>5.5</v>
      </c>
      <c r="Q46"/>
      <c r="R46"/>
      <c r="S46"/>
    </row>
    <row r="47" spans="2:19" ht="13.5">
      <c r="B47" s="56"/>
      <c r="C47" s="13" t="s">
        <v>39</v>
      </c>
      <c r="D47" s="9">
        <v>1630</v>
      </c>
      <c r="E47" s="9">
        <v>1637</v>
      </c>
      <c r="F47" s="9">
        <v>2042</v>
      </c>
      <c r="G47" s="8">
        <v>2343</v>
      </c>
      <c r="H47" s="9">
        <v>1384</v>
      </c>
      <c r="I47" s="9">
        <v>1530</v>
      </c>
      <c r="J47" s="9">
        <v>2188</v>
      </c>
      <c r="K47" s="34">
        <v>1838</v>
      </c>
      <c r="L47" s="34">
        <v>1310</v>
      </c>
      <c r="M47" s="34">
        <v>1851</v>
      </c>
      <c r="N47" s="34">
        <v>2095</v>
      </c>
      <c r="Q47"/>
      <c r="R47"/>
      <c r="S47"/>
    </row>
    <row r="48" spans="2:19" ht="13.5">
      <c r="B48" s="56"/>
      <c r="C48" s="7"/>
      <c r="D48" s="11">
        <v>7.3</v>
      </c>
      <c r="E48" s="11">
        <v>5.9</v>
      </c>
      <c r="F48" s="11">
        <v>6.3</v>
      </c>
      <c r="G48" s="10">
        <v>6.7</v>
      </c>
      <c r="H48" s="11">
        <v>4.3</v>
      </c>
      <c r="I48" s="11">
        <v>4.9</v>
      </c>
      <c r="J48" s="11">
        <v>6.4</v>
      </c>
      <c r="K48" s="68">
        <v>5.1</v>
      </c>
      <c r="L48" s="68">
        <v>3.5</v>
      </c>
      <c r="M48" s="68">
        <v>4.7</v>
      </c>
      <c r="N48" s="68">
        <v>4.8</v>
      </c>
      <c r="Q48"/>
      <c r="R48"/>
      <c r="S48"/>
    </row>
    <row r="49" spans="2:19" ht="13.5">
      <c r="B49" s="69"/>
      <c r="C49" s="70" t="s">
        <v>18</v>
      </c>
      <c r="D49" s="71">
        <f>D51-D39-D41-D43-D45-D47</f>
        <v>14599</v>
      </c>
      <c r="E49" s="71">
        <f aca="true" t="shared" si="0" ref="E49:N49">E51-E39-E41-E43-E45-E47</f>
        <v>17368</v>
      </c>
      <c r="F49" s="71">
        <f t="shared" si="0"/>
        <v>20457</v>
      </c>
      <c r="G49" s="71">
        <f t="shared" si="0"/>
        <v>22341</v>
      </c>
      <c r="H49" s="71">
        <f t="shared" si="0"/>
        <v>21991</v>
      </c>
      <c r="I49" s="71">
        <f t="shared" si="0"/>
        <v>21255</v>
      </c>
      <c r="J49" s="71">
        <f t="shared" si="0"/>
        <v>21533</v>
      </c>
      <c r="K49" s="71">
        <f t="shared" si="0"/>
        <v>23537</v>
      </c>
      <c r="L49" s="71">
        <f t="shared" si="0"/>
        <v>25227</v>
      </c>
      <c r="M49" s="71">
        <f t="shared" si="0"/>
        <v>26184</v>
      </c>
      <c r="N49" s="71">
        <f t="shared" si="0"/>
        <v>29635</v>
      </c>
      <c r="Q49"/>
      <c r="R49"/>
      <c r="S49"/>
    </row>
    <row r="50" spans="2:19" ht="13.5">
      <c r="B50" s="72"/>
      <c r="C50" s="73"/>
      <c r="D50" s="74">
        <f>D52-D40-D42-D44-D46-D48</f>
        <v>65.4</v>
      </c>
      <c r="E50" s="74">
        <f aca="true" t="shared" si="1" ref="E50:N50">E52-E40-E42-E44-E46-E48</f>
        <v>62.6</v>
      </c>
      <c r="F50" s="74">
        <f t="shared" si="1"/>
        <v>63.10000000000001</v>
      </c>
      <c r="G50" s="74">
        <f t="shared" si="1"/>
        <v>63.900000000000006</v>
      </c>
      <c r="H50" s="74">
        <f t="shared" si="1"/>
        <v>68.30000000000001</v>
      </c>
      <c r="I50" s="74">
        <f t="shared" si="1"/>
        <v>68.39999999999999</v>
      </c>
      <c r="J50" s="74">
        <f t="shared" si="1"/>
        <v>62.98979084393739</v>
      </c>
      <c r="K50" s="74">
        <f t="shared" si="1"/>
        <v>65.29735951736251</v>
      </c>
      <c r="L50" s="74">
        <f t="shared" si="1"/>
        <v>67.4</v>
      </c>
      <c r="M50" s="74">
        <f t="shared" si="1"/>
        <v>66.5</v>
      </c>
      <c r="N50" s="74">
        <f t="shared" si="1"/>
        <v>67.89999999999999</v>
      </c>
      <c r="Q50"/>
      <c r="R50"/>
      <c r="S50"/>
    </row>
    <row r="51" spans="2:19" ht="13.5">
      <c r="B51" s="56"/>
      <c r="C51" s="60" t="s">
        <v>19</v>
      </c>
      <c r="D51" s="21">
        <v>22323</v>
      </c>
      <c r="E51" s="21">
        <v>27745</v>
      </c>
      <c r="F51" s="21">
        <v>32419</v>
      </c>
      <c r="G51" s="21">
        <v>34963</v>
      </c>
      <c r="H51" s="21">
        <v>32196</v>
      </c>
      <c r="I51" s="21">
        <v>31057</v>
      </c>
      <c r="J51" s="8">
        <v>34185</v>
      </c>
      <c r="K51" s="34">
        <v>36045</v>
      </c>
      <c r="L51" s="34">
        <v>37427</v>
      </c>
      <c r="M51" s="34">
        <v>39374</v>
      </c>
      <c r="N51" s="34">
        <v>43644</v>
      </c>
      <c r="Q51"/>
      <c r="R51"/>
      <c r="S51"/>
    </row>
    <row r="52" spans="2:19" ht="13.5">
      <c r="B52" s="57"/>
      <c r="C52" s="25"/>
      <c r="D52" s="17">
        <v>100</v>
      </c>
      <c r="E52" s="17">
        <v>100</v>
      </c>
      <c r="F52" s="17">
        <v>100</v>
      </c>
      <c r="G52" s="17">
        <v>100</v>
      </c>
      <c r="H52" s="17">
        <v>100</v>
      </c>
      <c r="I52" s="17">
        <v>100</v>
      </c>
      <c r="J52" s="17">
        <v>100</v>
      </c>
      <c r="K52" s="35">
        <f>K51/36045.38604*100</f>
        <v>99.99892901688008</v>
      </c>
      <c r="L52" s="35">
        <v>100</v>
      </c>
      <c r="M52" s="35">
        <v>100</v>
      </c>
      <c r="N52" s="35">
        <v>100</v>
      </c>
      <c r="Q52"/>
      <c r="R52"/>
      <c r="S52"/>
    </row>
    <row r="53" spans="3:18" ht="13.5">
      <c r="C53" s="26" t="s">
        <v>20</v>
      </c>
      <c r="D53" s="27"/>
      <c r="E53" s="27"/>
      <c r="F53" s="27"/>
      <c r="G53" s="27"/>
      <c r="H53" s="27"/>
      <c r="I53" s="27"/>
      <c r="J53" s="1"/>
      <c r="K53" s="1"/>
      <c r="L53" s="1"/>
      <c r="M53" s="1"/>
      <c r="N53" s="1"/>
      <c r="Q53" s="20"/>
      <c r="R53" s="20"/>
    </row>
    <row r="54" spans="3:18" ht="13.5">
      <c r="C54" s="26"/>
      <c r="D54" s="28"/>
      <c r="E54" s="27"/>
      <c r="F54" s="27"/>
      <c r="G54" s="27"/>
      <c r="H54" s="27"/>
      <c r="I54" s="27"/>
      <c r="J54" s="1"/>
      <c r="K54" s="1"/>
      <c r="L54" s="1"/>
      <c r="M54" s="1"/>
      <c r="N54" s="1"/>
      <c r="Q54" s="37"/>
      <c r="R54" s="37"/>
    </row>
    <row r="55" spans="3:18" ht="13.5">
      <c r="C55" s="26"/>
      <c r="D55" s="28"/>
      <c r="E55" s="27"/>
      <c r="F55" s="27"/>
      <c r="G55" s="27"/>
      <c r="H55" s="27"/>
      <c r="I55" s="27"/>
      <c r="J55" s="1"/>
      <c r="K55" s="1"/>
      <c r="L55" s="1"/>
      <c r="M55" s="1"/>
      <c r="N55" s="1"/>
      <c r="Q55" s="20"/>
      <c r="R55" s="20"/>
    </row>
    <row r="56" spans="3:18" ht="13.5">
      <c r="C56" s="26"/>
      <c r="D56" s="28"/>
      <c r="E56" s="27"/>
      <c r="F56" s="27"/>
      <c r="G56" s="27"/>
      <c r="H56" s="27"/>
      <c r="I56" s="27"/>
      <c r="J56" s="1"/>
      <c r="K56" s="1"/>
      <c r="L56" s="1"/>
      <c r="M56" s="1"/>
      <c r="N56" s="1"/>
      <c r="Q56" s="37"/>
      <c r="R56" s="37"/>
    </row>
  </sheetData>
  <mergeCells count="1">
    <mergeCell ref="B28:C28"/>
  </mergeCells>
  <printOptions/>
  <pageMargins left="0.65" right="0.66" top="0.67" bottom="0.83" header="0.3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Akihiro　Oyaizu</dc:creator>
  <cp:keywords/>
  <dc:description/>
  <cp:lastModifiedBy>OA</cp:lastModifiedBy>
  <cp:lastPrinted>2005-10-20T12:48:45Z</cp:lastPrinted>
  <dcterms:created xsi:type="dcterms:W3CDTF">2002-07-29T22:40:15Z</dcterms:created>
  <dcterms:modified xsi:type="dcterms:W3CDTF">2005-10-25T01:53:21Z</dcterms:modified>
  <cp:category/>
  <cp:version/>
  <cp:contentType/>
  <cp:contentStatus/>
</cp:coreProperties>
</file>